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Surface_Profilometry\Surface_Profilometry_ASW+YE\"/>
    </mc:Choice>
  </mc:AlternateContent>
  <xr:revisionPtr revIDLastSave="0" documentId="13_ncr:1_{89753079-8D38-49D6-A6CB-D161470CF54D}" xr6:coauthVersionLast="47" xr6:coauthVersionMax="47" xr10:uidLastSave="{00000000-0000-0000-0000-000000000000}"/>
  <bookViews>
    <workbookView xWindow="-120" yWindow="-120" windowWidth="29040" windowHeight="16440" firstSheet="3" activeTab="8" xr2:uid="{7E4F0E60-85BB-4B1E-B729-854CD0FFEB09}"/>
  </bookViews>
  <sheets>
    <sheet name="Control_AR_Day0" sheetId="1" r:id="rId1"/>
    <sheet name="Control_AR_Day28" sheetId="13" r:id="rId2"/>
    <sheet name="Control_25M_Day0" sheetId="16" r:id="rId3"/>
    <sheet name="Control_25M_Day28" sheetId="17" r:id="rId4"/>
    <sheet name="Test_AR_Day0" sheetId="14" r:id="rId5"/>
    <sheet name="Test_AR_Day28" sheetId="2" r:id="rId6"/>
    <sheet name="Test_25M_Day0" sheetId="15" r:id="rId7"/>
    <sheet name="Test_25M_Day28" sheetId="3" r:id="rId8"/>
    <sheet name="Summary_Day0" sheetId="18" r:id="rId9"/>
    <sheet name="Summary_Day28" sheetId="19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9" l="1"/>
  <c r="D29" i="19"/>
  <c r="E29" i="19"/>
  <c r="F29" i="19"/>
  <c r="G29" i="19"/>
  <c r="H29" i="19"/>
  <c r="I29" i="19"/>
  <c r="J29" i="19"/>
  <c r="K29" i="19"/>
  <c r="L29" i="19"/>
  <c r="M29" i="19"/>
  <c r="P29" i="19"/>
  <c r="Q29" i="19"/>
  <c r="R29" i="19"/>
  <c r="S29" i="19"/>
  <c r="T29" i="19"/>
  <c r="U29" i="19"/>
  <c r="V29" i="19"/>
  <c r="W29" i="19"/>
  <c r="X29" i="19"/>
  <c r="Y29" i="19"/>
  <c r="Z29" i="19"/>
  <c r="AA29" i="19"/>
  <c r="B29" i="19"/>
  <c r="C28" i="19"/>
  <c r="D28" i="19"/>
  <c r="E28" i="19"/>
  <c r="F28" i="19"/>
  <c r="G28" i="19"/>
  <c r="H28" i="19"/>
  <c r="I28" i="19"/>
  <c r="J28" i="19"/>
  <c r="K28" i="19"/>
  <c r="L28" i="19"/>
  <c r="M28" i="19"/>
  <c r="P28" i="19"/>
  <c r="Q28" i="19"/>
  <c r="R28" i="19"/>
  <c r="S28" i="19"/>
  <c r="T28" i="19"/>
  <c r="U28" i="19"/>
  <c r="V28" i="19"/>
  <c r="W28" i="19"/>
  <c r="X28" i="19"/>
  <c r="Y28" i="19"/>
  <c r="Z28" i="19"/>
  <c r="AA28" i="19"/>
  <c r="B28" i="19"/>
  <c r="C65" i="18"/>
  <c r="D65" i="18"/>
  <c r="E65" i="18"/>
  <c r="F65" i="18"/>
  <c r="G65" i="18"/>
  <c r="H65" i="18"/>
  <c r="I65" i="18"/>
  <c r="J65" i="18"/>
  <c r="K65" i="18"/>
  <c r="L65" i="18"/>
  <c r="M65" i="18"/>
  <c r="P65" i="18"/>
  <c r="Q65" i="18"/>
  <c r="R65" i="18"/>
  <c r="S65" i="18"/>
  <c r="T65" i="18"/>
  <c r="U65" i="18"/>
  <c r="V65" i="18"/>
  <c r="W65" i="18"/>
  <c r="X65" i="18"/>
  <c r="Y65" i="18"/>
  <c r="Z65" i="18"/>
  <c r="AA65" i="18"/>
  <c r="C64" i="18"/>
  <c r="D64" i="18"/>
  <c r="E64" i="18"/>
  <c r="F64" i="18"/>
  <c r="G64" i="18"/>
  <c r="H64" i="18"/>
  <c r="I64" i="18"/>
  <c r="J64" i="18"/>
  <c r="K64" i="18"/>
  <c r="L64" i="18"/>
  <c r="M64" i="18"/>
  <c r="P64" i="18"/>
  <c r="Q64" i="18"/>
  <c r="R64" i="18"/>
  <c r="S64" i="18"/>
  <c r="T64" i="18"/>
  <c r="U64" i="18"/>
  <c r="V64" i="18"/>
  <c r="W64" i="18"/>
  <c r="X64" i="18"/>
  <c r="Y64" i="18"/>
  <c r="Z64" i="18"/>
  <c r="AA64" i="18"/>
  <c r="B65" i="18"/>
  <c r="B64" i="18"/>
  <c r="B3" i="1"/>
  <c r="M7" i="3"/>
  <c r="L7" i="3"/>
  <c r="K7" i="3"/>
  <c r="J7" i="3"/>
  <c r="I7" i="3"/>
  <c r="H7" i="3"/>
  <c r="G7" i="3"/>
  <c r="F7" i="3"/>
  <c r="E7" i="3"/>
  <c r="D7" i="3"/>
  <c r="C7" i="3"/>
  <c r="B7" i="3"/>
  <c r="M6" i="3"/>
  <c r="L6" i="3"/>
  <c r="K6" i="3"/>
  <c r="J6" i="3"/>
  <c r="I6" i="3"/>
  <c r="H6" i="3"/>
  <c r="G6" i="3"/>
  <c r="F6" i="3"/>
  <c r="E6" i="3"/>
  <c r="D6" i="3"/>
  <c r="C6" i="3"/>
  <c r="B6" i="3"/>
  <c r="M5" i="3"/>
  <c r="L5" i="3"/>
  <c r="K5" i="3"/>
  <c r="J5" i="3"/>
  <c r="I5" i="3"/>
  <c r="H5" i="3"/>
  <c r="G5" i="3"/>
  <c r="F5" i="3"/>
  <c r="E5" i="3"/>
  <c r="D5" i="3"/>
  <c r="C5" i="3"/>
  <c r="B5" i="3"/>
  <c r="M4" i="3"/>
  <c r="L4" i="3"/>
  <c r="K4" i="3"/>
  <c r="J4" i="3"/>
  <c r="I4" i="3"/>
  <c r="H4" i="3"/>
  <c r="G4" i="3"/>
  <c r="F4" i="3"/>
  <c r="E4" i="3"/>
  <c r="D4" i="3"/>
  <c r="C4" i="3"/>
  <c r="B4" i="3"/>
  <c r="M3" i="3"/>
  <c r="L3" i="3"/>
  <c r="K3" i="3"/>
  <c r="J3" i="3"/>
  <c r="I3" i="3"/>
  <c r="H3" i="3"/>
  <c r="G3" i="3"/>
  <c r="F3" i="3"/>
  <c r="E3" i="3"/>
  <c r="D3" i="3"/>
  <c r="C3" i="3"/>
  <c r="B3" i="3"/>
  <c r="M12" i="15"/>
  <c r="L12" i="15"/>
  <c r="K12" i="15"/>
  <c r="J12" i="15"/>
  <c r="I12" i="15"/>
  <c r="H12" i="15"/>
  <c r="G12" i="15"/>
  <c r="F12" i="15"/>
  <c r="E12" i="15"/>
  <c r="D12" i="15"/>
  <c r="C12" i="15"/>
  <c r="B12" i="15"/>
  <c r="M11" i="15"/>
  <c r="L11" i="15"/>
  <c r="K11" i="15"/>
  <c r="J11" i="15"/>
  <c r="I11" i="15"/>
  <c r="H11" i="15"/>
  <c r="G11" i="15"/>
  <c r="G13" i="15" s="1"/>
  <c r="F11" i="15"/>
  <c r="E11" i="15"/>
  <c r="D11" i="15"/>
  <c r="C11" i="15"/>
  <c r="B11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M9" i="15"/>
  <c r="L9" i="15"/>
  <c r="K9" i="15"/>
  <c r="J9" i="15"/>
  <c r="I9" i="15"/>
  <c r="H9" i="15"/>
  <c r="G9" i="15"/>
  <c r="F9" i="15"/>
  <c r="E9" i="15"/>
  <c r="D9" i="15"/>
  <c r="C9" i="15"/>
  <c r="B9" i="15"/>
  <c r="M8" i="15"/>
  <c r="L8" i="15"/>
  <c r="K8" i="15"/>
  <c r="J8" i="15"/>
  <c r="I8" i="15"/>
  <c r="H8" i="15"/>
  <c r="G8" i="15"/>
  <c r="F8" i="15"/>
  <c r="E8" i="15"/>
  <c r="D8" i="15"/>
  <c r="C8" i="15"/>
  <c r="B8" i="15"/>
  <c r="M7" i="15"/>
  <c r="L7" i="15"/>
  <c r="K7" i="15"/>
  <c r="J7" i="15"/>
  <c r="I7" i="15"/>
  <c r="H7" i="15"/>
  <c r="G7" i="15"/>
  <c r="F7" i="15"/>
  <c r="E7" i="15"/>
  <c r="D7" i="15"/>
  <c r="C7" i="15"/>
  <c r="B7" i="15"/>
  <c r="M6" i="15"/>
  <c r="L6" i="15"/>
  <c r="K6" i="15"/>
  <c r="J6" i="15"/>
  <c r="I6" i="15"/>
  <c r="H6" i="15"/>
  <c r="G6" i="15"/>
  <c r="F6" i="15"/>
  <c r="E6" i="15"/>
  <c r="D6" i="15"/>
  <c r="C6" i="15"/>
  <c r="B6" i="15"/>
  <c r="M5" i="15"/>
  <c r="L5" i="15"/>
  <c r="K5" i="15"/>
  <c r="J5" i="15"/>
  <c r="I5" i="15"/>
  <c r="H5" i="15"/>
  <c r="G5" i="15"/>
  <c r="F5" i="15"/>
  <c r="E5" i="15"/>
  <c r="D5" i="15"/>
  <c r="C5" i="15"/>
  <c r="B5" i="15"/>
  <c r="M4" i="15"/>
  <c r="L4" i="15"/>
  <c r="K4" i="15"/>
  <c r="J4" i="15"/>
  <c r="I4" i="15"/>
  <c r="H4" i="15"/>
  <c r="G4" i="15"/>
  <c r="F4" i="15"/>
  <c r="E4" i="15"/>
  <c r="D4" i="15"/>
  <c r="C4" i="15"/>
  <c r="B4" i="15"/>
  <c r="M3" i="15"/>
  <c r="L3" i="15"/>
  <c r="K3" i="15"/>
  <c r="J3" i="15"/>
  <c r="I3" i="15"/>
  <c r="H3" i="15"/>
  <c r="G3" i="15"/>
  <c r="F3" i="15"/>
  <c r="E3" i="15"/>
  <c r="D3" i="15"/>
  <c r="C3" i="15"/>
  <c r="B3" i="15"/>
  <c r="M7" i="2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G6" i="2"/>
  <c r="F6" i="2"/>
  <c r="E6" i="2"/>
  <c r="D6" i="2"/>
  <c r="C6" i="2"/>
  <c r="B6" i="2"/>
  <c r="M5" i="2"/>
  <c r="L5" i="2"/>
  <c r="K5" i="2"/>
  <c r="J5" i="2"/>
  <c r="I5" i="2"/>
  <c r="H5" i="2"/>
  <c r="G5" i="2"/>
  <c r="F5" i="2"/>
  <c r="E5" i="2"/>
  <c r="D5" i="2"/>
  <c r="C5" i="2"/>
  <c r="B5" i="2"/>
  <c r="M4" i="2"/>
  <c r="L4" i="2"/>
  <c r="K4" i="2"/>
  <c r="J4" i="2"/>
  <c r="I4" i="2"/>
  <c r="H4" i="2"/>
  <c r="G4" i="2"/>
  <c r="F4" i="2"/>
  <c r="E4" i="2"/>
  <c r="D4" i="2"/>
  <c r="C4" i="2"/>
  <c r="B4" i="2"/>
  <c r="M3" i="2"/>
  <c r="L3" i="2"/>
  <c r="K3" i="2"/>
  <c r="J3" i="2"/>
  <c r="I3" i="2"/>
  <c r="H3" i="2"/>
  <c r="G3" i="2"/>
  <c r="F3" i="2"/>
  <c r="E3" i="2"/>
  <c r="D3" i="2"/>
  <c r="C3" i="2"/>
  <c r="B3" i="2"/>
  <c r="M7" i="17"/>
  <c r="L7" i="17"/>
  <c r="K7" i="17"/>
  <c r="J7" i="17"/>
  <c r="I7" i="17"/>
  <c r="H7" i="17"/>
  <c r="G7" i="17"/>
  <c r="F7" i="17"/>
  <c r="E7" i="17"/>
  <c r="D7" i="17"/>
  <c r="C7" i="17"/>
  <c r="B7" i="17"/>
  <c r="M6" i="17"/>
  <c r="L6" i="17"/>
  <c r="K6" i="17"/>
  <c r="K8" i="17" s="1"/>
  <c r="J6" i="17"/>
  <c r="I6" i="17"/>
  <c r="H6" i="17"/>
  <c r="G6" i="17"/>
  <c r="F6" i="17"/>
  <c r="E6" i="17"/>
  <c r="D6" i="17"/>
  <c r="C6" i="17"/>
  <c r="B6" i="17"/>
  <c r="M5" i="17"/>
  <c r="L5" i="17"/>
  <c r="K5" i="17"/>
  <c r="J5" i="17"/>
  <c r="I5" i="17"/>
  <c r="H5" i="17"/>
  <c r="G5" i="17"/>
  <c r="F5" i="17"/>
  <c r="E5" i="17"/>
  <c r="D5" i="17"/>
  <c r="C5" i="17"/>
  <c r="B5" i="17"/>
  <c r="M4" i="17"/>
  <c r="L4" i="17"/>
  <c r="K4" i="17"/>
  <c r="J4" i="17"/>
  <c r="I4" i="17"/>
  <c r="H4" i="17"/>
  <c r="G4" i="17"/>
  <c r="F4" i="17"/>
  <c r="E4" i="17"/>
  <c r="D4" i="17"/>
  <c r="C4" i="17"/>
  <c r="B4" i="17"/>
  <c r="M3" i="17"/>
  <c r="L3" i="17"/>
  <c r="K3" i="17"/>
  <c r="J3" i="17"/>
  <c r="I3" i="17"/>
  <c r="H3" i="17"/>
  <c r="G3" i="17"/>
  <c r="F3" i="17"/>
  <c r="E3" i="17"/>
  <c r="D3" i="17"/>
  <c r="C3" i="17"/>
  <c r="B3" i="17"/>
  <c r="M12" i="16"/>
  <c r="L12" i="16"/>
  <c r="K12" i="16"/>
  <c r="J12" i="16"/>
  <c r="I12" i="16"/>
  <c r="H12" i="16"/>
  <c r="G12" i="16"/>
  <c r="F12" i="16"/>
  <c r="E12" i="16"/>
  <c r="D12" i="16"/>
  <c r="C12" i="16"/>
  <c r="B12" i="16"/>
  <c r="M11" i="16"/>
  <c r="L11" i="16"/>
  <c r="K11" i="16"/>
  <c r="J11" i="16"/>
  <c r="I11" i="16"/>
  <c r="H11" i="16"/>
  <c r="G11" i="16"/>
  <c r="F11" i="16"/>
  <c r="E11" i="16"/>
  <c r="D11" i="16"/>
  <c r="C11" i="16"/>
  <c r="B11" i="16"/>
  <c r="M10" i="16"/>
  <c r="L10" i="16"/>
  <c r="K10" i="16"/>
  <c r="J10" i="16"/>
  <c r="I10" i="16"/>
  <c r="H10" i="16"/>
  <c r="G10" i="16"/>
  <c r="F10" i="16"/>
  <c r="E10" i="16"/>
  <c r="D10" i="16"/>
  <c r="C10" i="16"/>
  <c r="B10" i="16"/>
  <c r="M9" i="16"/>
  <c r="L9" i="16"/>
  <c r="K9" i="16"/>
  <c r="J9" i="16"/>
  <c r="I9" i="16"/>
  <c r="H9" i="16"/>
  <c r="G9" i="16"/>
  <c r="F9" i="16"/>
  <c r="E9" i="16"/>
  <c r="D9" i="16"/>
  <c r="C9" i="16"/>
  <c r="B9" i="16"/>
  <c r="M8" i="16"/>
  <c r="L8" i="16"/>
  <c r="K8" i="16"/>
  <c r="J8" i="16"/>
  <c r="I8" i="16"/>
  <c r="H8" i="16"/>
  <c r="G8" i="16"/>
  <c r="F8" i="16"/>
  <c r="E8" i="16"/>
  <c r="D8" i="16"/>
  <c r="C8" i="16"/>
  <c r="B8" i="16"/>
  <c r="M7" i="16"/>
  <c r="L7" i="16"/>
  <c r="K7" i="16"/>
  <c r="J7" i="16"/>
  <c r="I7" i="16"/>
  <c r="H7" i="16"/>
  <c r="G7" i="16"/>
  <c r="F7" i="16"/>
  <c r="E7" i="16"/>
  <c r="D7" i="16"/>
  <c r="C7" i="16"/>
  <c r="B7" i="16"/>
  <c r="M6" i="16"/>
  <c r="L6" i="16"/>
  <c r="K6" i="16"/>
  <c r="J6" i="16"/>
  <c r="I6" i="16"/>
  <c r="H6" i="16"/>
  <c r="G6" i="16"/>
  <c r="F6" i="16"/>
  <c r="E6" i="16"/>
  <c r="D6" i="16"/>
  <c r="C6" i="16"/>
  <c r="B6" i="16"/>
  <c r="M5" i="16"/>
  <c r="L5" i="16"/>
  <c r="K5" i="16"/>
  <c r="J5" i="16"/>
  <c r="I5" i="16"/>
  <c r="H5" i="16"/>
  <c r="G5" i="16"/>
  <c r="F5" i="16"/>
  <c r="E5" i="16"/>
  <c r="D5" i="16"/>
  <c r="C5" i="16"/>
  <c r="B5" i="16"/>
  <c r="M4" i="16"/>
  <c r="L4" i="16"/>
  <c r="K4" i="16"/>
  <c r="J4" i="16"/>
  <c r="I4" i="16"/>
  <c r="H4" i="16"/>
  <c r="G4" i="16"/>
  <c r="F4" i="16"/>
  <c r="E4" i="16"/>
  <c r="D4" i="16"/>
  <c r="C4" i="16"/>
  <c r="B4" i="16"/>
  <c r="M3" i="16"/>
  <c r="L3" i="16"/>
  <c r="K3" i="16"/>
  <c r="J3" i="16"/>
  <c r="I3" i="16"/>
  <c r="H3" i="16"/>
  <c r="G3" i="16"/>
  <c r="F3" i="16"/>
  <c r="E3" i="16"/>
  <c r="D3" i="16"/>
  <c r="C3" i="16"/>
  <c r="B3" i="16"/>
  <c r="M7" i="13"/>
  <c r="L7" i="13"/>
  <c r="K7" i="13"/>
  <c r="J7" i="13"/>
  <c r="I7" i="13"/>
  <c r="H7" i="13"/>
  <c r="G7" i="13"/>
  <c r="F7" i="13"/>
  <c r="E7" i="13"/>
  <c r="D7" i="13"/>
  <c r="C7" i="13"/>
  <c r="B7" i="13"/>
  <c r="M6" i="13"/>
  <c r="L6" i="13"/>
  <c r="K6" i="13"/>
  <c r="J6" i="13"/>
  <c r="I6" i="13"/>
  <c r="H6" i="13"/>
  <c r="G6" i="13"/>
  <c r="F6" i="13"/>
  <c r="E6" i="13"/>
  <c r="D6" i="13"/>
  <c r="C6" i="13"/>
  <c r="B6" i="13"/>
  <c r="M5" i="13"/>
  <c r="L5" i="13"/>
  <c r="K5" i="13"/>
  <c r="J5" i="13"/>
  <c r="I5" i="13"/>
  <c r="H5" i="13"/>
  <c r="G5" i="13"/>
  <c r="F5" i="13"/>
  <c r="E5" i="13"/>
  <c r="D5" i="13"/>
  <c r="C5" i="13"/>
  <c r="B5" i="13"/>
  <c r="M4" i="13"/>
  <c r="L4" i="13"/>
  <c r="K4" i="13"/>
  <c r="J4" i="13"/>
  <c r="I4" i="13"/>
  <c r="H4" i="13"/>
  <c r="G4" i="13"/>
  <c r="F4" i="13"/>
  <c r="E4" i="13"/>
  <c r="D4" i="13"/>
  <c r="C4" i="13"/>
  <c r="B4" i="13"/>
  <c r="M3" i="13"/>
  <c r="L3" i="13"/>
  <c r="K3" i="13"/>
  <c r="J3" i="13"/>
  <c r="I3" i="13"/>
  <c r="H3" i="13"/>
  <c r="G3" i="13"/>
  <c r="F3" i="13"/>
  <c r="E3" i="13"/>
  <c r="D3" i="13"/>
  <c r="C3" i="13"/>
  <c r="B3" i="13"/>
  <c r="M12" i="1"/>
  <c r="L12" i="1"/>
  <c r="K12" i="1"/>
  <c r="J12" i="1"/>
  <c r="I12" i="1"/>
  <c r="H12" i="1"/>
  <c r="G12" i="1"/>
  <c r="F12" i="1"/>
  <c r="E12" i="1"/>
  <c r="D12" i="1"/>
  <c r="C12" i="1"/>
  <c r="B12" i="1"/>
  <c r="M11" i="1"/>
  <c r="L11" i="1"/>
  <c r="K11" i="1"/>
  <c r="J11" i="1"/>
  <c r="I11" i="1"/>
  <c r="H11" i="1"/>
  <c r="G11" i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B8" i="1"/>
  <c r="M7" i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C13" i="14"/>
  <c r="D13" i="14"/>
  <c r="E13" i="14"/>
  <c r="F13" i="14"/>
  <c r="H13" i="14"/>
  <c r="I13" i="14"/>
  <c r="J13" i="14"/>
  <c r="K13" i="14"/>
  <c r="L13" i="14"/>
  <c r="M13" i="14"/>
  <c r="B13" i="14"/>
  <c r="E8" i="3" l="1"/>
  <c r="C8" i="3"/>
  <c r="M8" i="3"/>
  <c r="F8" i="3"/>
  <c r="J8" i="13"/>
  <c r="G8" i="3"/>
  <c r="H8" i="3"/>
  <c r="I8" i="3"/>
  <c r="B8" i="3"/>
  <c r="J8" i="3"/>
  <c r="K8" i="3"/>
  <c r="D8" i="3"/>
  <c r="L8" i="3"/>
  <c r="G8" i="2"/>
  <c r="H8" i="2"/>
  <c r="I8" i="2"/>
  <c r="B8" i="2"/>
  <c r="J8" i="2"/>
  <c r="K8" i="2"/>
  <c r="D8" i="2"/>
  <c r="L8" i="2"/>
  <c r="C8" i="2"/>
  <c r="E8" i="2"/>
  <c r="M8" i="2"/>
  <c r="F8" i="2"/>
  <c r="J8" i="17"/>
  <c r="C8" i="17"/>
  <c r="G8" i="17"/>
  <c r="F8" i="17"/>
  <c r="D8" i="17"/>
  <c r="H8" i="17"/>
  <c r="L8" i="17"/>
  <c r="B8" i="17"/>
  <c r="E8" i="17"/>
  <c r="I8" i="17"/>
  <c r="M8" i="17"/>
  <c r="B13" i="16"/>
  <c r="F13" i="16"/>
  <c r="J13" i="16"/>
  <c r="C13" i="16"/>
  <c r="G13" i="16"/>
  <c r="K13" i="16"/>
  <c r="D13" i="16"/>
  <c r="H13" i="16"/>
  <c r="L13" i="16"/>
  <c r="E13" i="16"/>
  <c r="I13" i="16"/>
  <c r="M13" i="16"/>
  <c r="B8" i="13"/>
  <c r="F8" i="13"/>
  <c r="C8" i="13"/>
  <c r="G8" i="13"/>
  <c r="K8" i="13"/>
  <c r="D8" i="13"/>
  <c r="H8" i="13"/>
  <c r="L8" i="13"/>
  <c r="E8" i="13"/>
  <c r="I8" i="13"/>
  <c r="M8" i="13"/>
  <c r="L13" i="1"/>
  <c r="B13" i="1"/>
  <c r="G13" i="1"/>
  <c r="M13" i="1"/>
  <c r="J13" i="1"/>
  <c r="K13" i="1"/>
  <c r="I13" i="1"/>
  <c r="F13" i="1"/>
  <c r="C13" i="1"/>
  <c r="D13" i="1"/>
  <c r="H13" i="1"/>
  <c r="E13" i="1"/>
  <c r="M13" i="15"/>
  <c r="K13" i="15"/>
  <c r="J13" i="15"/>
  <c r="L13" i="15"/>
  <c r="I13" i="15"/>
  <c r="B13" i="15"/>
  <c r="F13" i="15"/>
  <c r="C13" i="15"/>
  <c r="D13" i="15"/>
  <c r="H13" i="15"/>
  <c r="E13" i="15"/>
  <c r="C12" i="14"/>
  <c r="D12" i="14"/>
  <c r="E12" i="14"/>
  <c r="F12" i="14"/>
  <c r="G12" i="14"/>
  <c r="G13" i="14" s="1"/>
  <c r="H12" i="14"/>
  <c r="I12" i="14"/>
  <c r="J12" i="14"/>
  <c r="K12" i="14"/>
  <c r="L12" i="14"/>
  <c r="M12" i="14"/>
  <c r="C11" i="14"/>
  <c r="D11" i="14"/>
  <c r="E11" i="14"/>
  <c r="F11" i="14"/>
  <c r="G11" i="14"/>
  <c r="H11" i="14"/>
  <c r="I11" i="14"/>
  <c r="J11" i="14"/>
  <c r="K11" i="14"/>
  <c r="L11" i="14"/>
  <c r="M11" i="14"/>
  <c r="B12" i="14"/>
  <c r="B11" i="14"/>
  <c r="C10" i="14"/>
  <c r="D10" i="14"/>
  <c r="E10" i="14"/>
  <c r="F10" i="14"/>
  <c r="G10" i="14"/>
  <c r="H10" i="14"/>
  <c r="I10" i="14"/>
  <c r="J10" i="14"/>
  <c r="K10" i="14"/>
  <c r="L10" i="14"/>
  <c r="M10" i="14"/>
  <c r="C9" i="14"/>
  <c r="D9" i="14"/>
  <c r="E9" i="14"/>
  <c r="F9" i="14"/>
  <c r="G9" i="14"/>
  <c r="H9" i="14"/>
  <c r="I9" i="14"/>
  <c r="J9" i="14"/>
  <c r="K9" i="14"/>
  <c r="L9" i="14"/>
  <c r="M9" i="14"/>
  <c r="C8" i="14"/>
  <c r="D8" i="14"/>
  <c r="E8" i="14"/>
  <c r="F8" i="14"/>
  <c r="G8" i="14"/>
  <c r="H8" i="14"/>
  <c r="I8" i="14"/>
  <c r="J8" i="14"/>
  <c r="K8" i="14"/>
  <c r="L8" i="14"/>
  <c r="M8" i="14"/>
  <c r="C7" i="14"/>
  <c r="D7" i="14"/>
  <c r="E7" i="14"/>
  <c r="F7" i="14"/>
  <c r="G7" i="14"/>
  <c r="H7" i="14"/>
  <c r="I7" i="14"/>
  <c r="J7" i="14"/>
  <c r="K7" i="14"/>
  <c r="L7" i="14"/>
  <c r="M7" i="14"/>
  <c r="C6" i="14"/>
  <c r="D6" i="14"/>
  <c r="E6" i="14"/>
  <c r="F6" i="14"/>
  <c r="G6" i="14"/>
  <c r="H6" i="14"/>
  <c r="I6" i="14"/>
  <c r="J6" i="14"/>
  <c r="K6" i="14"/>
  <c r="L6" i="14"/>
  <c r="M6" i="14"/>
  <c r="C5" i="14"/>
  <c r="D5" i="14"/>
  <c r="E5" i="14"/>
  <c r="F5" i="14"/>
  <c r="G5" i="14"/>
  <c r="H5" i="14"/>
  <c r="I5" i="14"/>
  <c r="J5" i="14"/>
  <c r="K5" i="14"/>
  <c r="L5" i="14"/>
  <c r="M5" i="14"/>
  <c r="C4" i="14"/>
  <c r="D4" i="14"/>
  <c r="E4" i="14"/>
  <c r="F4" i="14"/>
  <c r="G4" i="14"/>
  <c r="H4" i="14"/>
  <c r="I4" i="14"/>
  <c r="J4" i="14"/>
  <c r="K4" i="14"/>
  <c r="L4" i="14"/>
  <c r="M4" i="14"/>
  <c r="B10" i="14"/>
  <c r="B9" i="14"/>
  <c r="B8" i="14"/>
  <c r="B7" i="14"/>
  <c r="B6" i="14"/>
  <c r="B5" i="14"/>
  <c r="B4" i="14"/>
  <c r="C3" i="14"/>
  <c r="D3" i="14"/>
  <c r="E3" i="14"/>
  <c r="F3" i="14"/>
  <c r="G3" i="14"/>
  <c r="H3" i="14"/>
  <c r="I3" i="14"/>
  <c r="J3" i="14"/>
  <c r="K3" i="14"/>
  <c r="L3" i="14"/>
  <c r="M3" i="14"/>
  <c r="B3" i="14"/>
</calcChain>
</file>

<file path=xl/sharedStrings.xml><?xml version="1.0" encoding="utf-8"?>
<sst xmlns="http://schemas.openxmlformats.org/spreadsheetml/2006/main" count="750" uniqueCount="66">
  <si>
    <t>Sample</t>
  </si>
  <si>
    <t>Measurement</t>
  </si>
  <si>
    <t>20x</t>
  </si>
  <si>
    <t>Ra (µm)</t>
  </si>
  <si>
    <t>Rq (µm)</t>
  </si>
  <si>
    <t>Rt (µm)</t>
  </si>
  <si>
    <t>Rz (µm)</t>
  </si>
  <si>
    <t>Rmax (µm)</t>
  </si>
  <si>
    <t>Rp (µm)</t>
  </si>
  <si>
    <t>Rv (µm)</t>
  </si>
  <si>
    <t>Rc (µm)</t>
  </si>
  <si>
    <t>RSm (µm)</t>
  </si>
  <si>
    <t>Rsk</t>
  </si>
  <si>
    <t>Rku</t>
  </si>
  <si>
    <t>Rt/Rz</t>
  </si>
  <si>
    <t>Ra</t>
  </si>
  <si>
    <t>Average roughness of profile</t>
  </si>
  <si>
    <t>Rq</t>
  </si>
  <si>
    <t>Root-Mean-Square roughness of profile</t>
  </si>
  <si>
    <t>Rt</t>
  </si>
  <si>
    <t>Maximum peak to valley height of roughness profile</t>
  </si>
  <si>
    <t>Rz</t>
  </si>
  <si>
    <t>Mean peak to valley height of roughness profile</t>
  </si>
  <si>
    <t>Rmax</t>
  </si>
  <si>
    <t>Maximum peak to valley height of roughness profile within a sampling length</t>
  </si>
  <si>
    <t>Rp</t>
  </si>
  <si>
    <t>Maximum peak height of roughness profile</t>
  </si>
  <si>
    <t>Rv</t>
  </si>
  <si>
    <t>Maximum valley height of roughness profile</t>
  </si>
  <si>
    <t>Rc</t>
  </si>
  <si>
    <t>Mean height of profile irregularities of roughness profile</t>
  </si>
  <si>
    <t>Rsm</t>
  </si>
  <si>
    <t>Mean spacing of profile irregularities of roughness profile</t>
  </si>
  <si>
    <t>Average</t>
  </si>
  <si>
    <t>Skewness of roughness profile</t>
  </si>
  <si>
    <t>StDev</t>
  </si>
  <si>
    <t>Kurtosis of roughness profile</t>
  </si>
  <si>
    <t>RelativeStDev</t>
  </si>
  <si>
    <t>Rdq</t>
  </si>
  <si>
    <t>Root-Mean-Square slope of roughness profile</t>
  </si>
  <si>
    <t>Extreme Scratch/Peak value of roughness profile, (&gt;=1), higher values represent larger scratches/peaks</t>
  </si>
  <si>
    <t>*Position of image on coupon</t>
  </si>
  <si>
    <t>AR_1</t>
  </si>
  <si>
    <t>*12</t>
  </si>
  <si>
    <t>*3</t>
  </si>
  <si>
    <t>*6</t>
  </si>
  <si>
    <t>*9</t>
  </si>
  <si>
    <t>AR_2</t>
  </si>
  <si>
    <t>AR_3</t>
  </si>
  <si>
    <t>AR_4</t>
  </si>
  <si>
    <t>AR_5</t>
  </si>
  <si>
    <t>AR_6</t>
  </si>
  <si>
    <t>AR_7</t>
  </si>
  <si>
    <t>25M_1</t>
  </si>
  <si>
    <t>25M_2</t>
  </si>
  <si>
    <t>25M_3</t>
  </si>
  <si>
    <t>25M_4</t>
  </si>
  <si>
    <t>25M_5</t>
  </si>
  <si>
    <t>25M_6</t>
  </si>
  <si>
    <t>25M_7</t>
  </si>
  <si>
    <t>AR_8</t>
  </si>
  <si>
    <t>25M_8</t>
  </si>
  <si>
    <t>AR Coupons</t>
  </si>
  <si>
    <t>25M Coupons</t>
  </si>
  <si>
    <t>Control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</si>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</sst>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11" fontId="0" fillId="0" borderId="0" xfId="0" applyNumberFormat="1"/>
    <xf numFmtId="0" fontId="3" fillId="2" borderId="12" xfId="0" applyFont="1" applyFill="1" applyBorder="1" applyAlignment="1">
      <alignment horizontal="center"/>
    </xf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25" xfId="0" applyFont="1" applyBorder="1"/>
    <xf numFmtId="0" fontId="3" fillId="2" borderId="1" xfId="0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vertical="center" textRotation="90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16" xfId="0" applyFont="1" applyFill="1" applyBorder="1" applyAlignment="1">
      <alignment horizontal="center" vertical="center" textRotation="90"/>
    </xf>
    <xf numFmtId="0" fontId="3" fillId="2" borderId="12" xfId="0" applyFont="1" applyFill="1" applyBorder="1" applyAlignment="1">
      <alignment horizontal="center" vertical="center" textRotation="90"/>
    </xf>
    <xf numFmtId="2" fontId="0" fillId="2" borderId="17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2" fontId="0" fillId="2" borderId="21" xfId="0" applyNumberFormat="1" applyFill="1" applyBorder="1" applyAlignment="1">
      <alignment horizontal="center"/>
    </xf>
    <xf numFmtId="2" fontId="0" fillId="2" borderId="22" xfId="0" applyNumberFormat="1" applyFill="1" applyBorder="1" applyAlignment="1">
      <alignment horizontal="center"/>
    </xf>
    <xf numFmtId="2" fontId="3" fillId="2" borderId="12" xfId="0" applyNumberFormat="1" applyFont="1" applyFill="1" applyBorder="1" applyAlignment="1">
      <alignment horizontal="center"/>
    </xf>
    <xf numFmtId="4" fontId="0" fillId="2" borderId="17" xfId="0" applyNumberFormat="1" applyFill="1" applyBorder="1" applyAlignment="1">
      <alignment horizontal="center"/>
    </xf>
    <xf numFmtId="4" fontId="0" fillId="2" borderId="11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2" borderId="20" xfId="0" applyNumberFormat="1" applyFill="1" applyBorder="1" applyAlignment="1">
      <alignment horizontal="center"/>
    </xf>
    <xf numFmtId="4" fontId="0" fillId="2" borderId="1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11B0-77FD-4054-A4CC-6004C80EA2BE}">
  <dimension ref="A1:AA48"/>
  <sheetViews>
    <sheetView topLeftCell="A6" workbookViewId="0">
      <selection activeCell="N43" sqref="N43"/>
    </sheetView>
  </sheetViews>
  <sheetFormatPr defaultRowHeight="15" x14ac:dyDescent="0.25"/>
  <cols>
    <col min="8" max="8" width="10.1406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1.0447500000000001</v>
      </c>
      <c r="C3" s="7">
        <f t="shared" ref="C3:M3" si="0">AVERAGE(C16:C19)</f>
        <v>1.5292499999999998</v>
      </c>
      <c r="D3" s="7">
        <f t="shared" si="0"/>
        <v>25.159750000000003</v>
      </c>
      <c r="E3" s="7">
        <f t="shared" si="0"/>
        <v>11.218249999999999</v>
      </c>
      <c r="F3" s="7">
        <f t="shared" si="0"/>
        <v>22.376999999999999</v>
      </c>
      <c r="G3" s="7">
        <f t="shared" si="0"/>
        <v>18.49925</v>
      </c>
      <c r="H3" s="7">
        <f t="shared" si="0"/>
        <v>6.6604999999999999</v>
      </c>
      <c r="I3" s="7">
        <f t="shared" si="0"/>
        <v>9.7087500000000002</v>
      </c>
      <c r="J3" s="7">
        <f t="shared" si="0"/>
        <v>339.85225000000003</v>
      </c>
      <c r="K3" s="7">
        <f t="shared" si="0"/>
        <v>2.7442500000000001</v>
      </c>
      <c r="L3" s="7">
        <f t="shared" si="0"/>
        <v>40.47325</v>
      </c>
      <c r="M3" s="7">
        <f t="shared" si="0"/>
        <v>2.3237499999999995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1.9307500000000002</v>
      </c>
      <c r="C4" s="7">
        <f t="shared" ref="C4:M4" si="1">AVERAGE(C20:C23)</f>
        <v>2.5727500000000001</v>
      </c>
      <c r="D4" s="7">
        <f t="shared" si="1"/>
        <v>17.436</v>
      </c>
      <c r="E4" s="7">
        <f t="shared" si="1"/>
        <v>11.143999999999998</v>
      </c>
      <c r="F4" s="7">
        <f t="shared" si="1"/>
        <v>17.369</v>
      </c>
      <c r="G4" s="7">
        <f t="shared" si="1"/>
        <v>12.892250000000001</v>
      </c>
      <c r="H4" s="7">
        <f t="shared" si="1"/>
        <v>4.5439999999999996</v>
      </c>
      <c r="I4" s="7">
        <f t="shared" si="1"/>
        <v>9.3550000000000004</v>
      </c>
      <c r="J4" s="7">
        <f t="shared" si="1"/>
        <v>181.03625</v>
      </c>
      <c r="K4" s="7">
        <f t="shared" si="1"/>
        <v>1.911</v>
      </c>
      <c r="L4" s="7">
        <f t="shared" si="1"/>
        <v>10.654500000000001</v>
      </c>
      <c r="M4" s="7">
        <f t="shared" si="1"/>
        <v>1.6600000000000001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1.115</v>
      </c>
      <c r="C5" s="7">
        <f t="shared" ref="C5:M5" si="2">AVERAGE(C24:C27)</f>
        <v>1.61225</v>
      </c>
      <c r="D5" s="7">
        <f t="shared" si="2"/>
        <v>20.174249999999997</v>
      </c>
      <c r="E5" s="7">
        <f t="shared" si="2"/>
        <v>9.9794999999999998</v>
      </c>
      <c r="F5" s="7">
        <f t="shared" si="2"/>
        <v>20.058249999999997</v>
      </c>
      <c r="G5" s="7">
        <f t="shared" si="2"/>
        <v>8.6859999999999999</v>
      </c>
      <c r="H5" s="7">
        <f t="shared" si="2"/>
        <v>11.488749999999998</v>
      </c>
      <c r="I5" s="7">
        <f t="shared" si="2"/>
        <v>11.623249999999999</v>
      </c>
      <c r="J5" s="7">
        <f t="shared" si="2"/>
        <v>301.91249999999997</v>
      </c>
      <c r="K5" s="7">
        <f t="shared" si="2"/>
        <v>-0.11700000000000005</v>
      </c>
      <c r="L5" s="7">
        <f t="shared" si="2"/>
        <v>13.564500000000001</v>
      </c>
      <c r="M5" s="7">
        <f t="shared" si="2"/>
        <v>1.9407500000000002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1.0062499999999999</v>
      </c>
      <c r="C6" s="7">
        <f t="shared" ref="C6:M6" si="3">AVERAGE(C28:C31)</f>
        <v>1.41275</v>
      </c>
      <c r="D6" s="7">
        <f t="shared" si="3"/>
        <v>15.892999999999999</v>
      </c>
      <c r="E6" s="7">
        <f t="shared" si="3"/>
        <v>8.6052499999999998</v>
      </c>
      <c r="F6" s="7">
        <f t="shared" si="3"/>
        <v>14.956249999999999</v>
      </c>
      <c r="G6" s="7">
        <f t="shared" si="3"/>
        <v>12.610249999999999</v>
      </c>
      <c r="H6" s="7">
        <f t="shared" si="3"/>
        <v>3.2829999999999999</v>
      </c>
      <c r="I6" s="7">
        <f t="shared" si="3"/>
        <v>4.3577500000000002</v>
      </c>
      <c r="J6" s="7">
        <f t="shared" si="3"/>
        <v>90.269750000000002</v>
      </c>
      <c r="K6" s="7">
        <f t="shared" si="3"/>
        <v>2.5299999999999998</v>
      </c>
      <c r="L6" s="7">
        <f t="shared" si="3"/>
        <v>29.314</v>
      </c>
      <c r="M6" s="7">
        <f t="shared" si="3"/>
        <v>1.7130000000000001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1.9532500000000002</v>
      </c>
      <c r="C7" s="8">
        <f t="shared" ref="C7:M7" si="4">AVERAGE(C32:C35)</f>
        <v>2.6512500000000001</v>
      </c>
      <c r="D7" s="8">
        <f t="shared" si="4"/>
        <v>29.793750000000003</v>
      </c>
      <c r="E7" s="8">
        <f t="shared" si="4"/>
        <v>14.179</v>
      </c>
      <c r="F7" s="8">
        <f t="shared" si="4"/>
        <v>29.46425</v>
      </c>
      <c r="G7" s="8">
        <f t="shared" si="4"/>
        <v>13.845999999999998</v>
      </c>
      <c r="H7" s="8">
        <f t="shared" si="4"/>
        <v>15.9475</v>
      </c>
      <c r="I7" s="8">
        <f t="shared" si="4"/>
        <v>17.625</v>
      </c>
      <c r="J7" s="8">
        <f t="shared" si="4"/>
        <v>196.87574999999998</v>
      </c>
      <c r="K7" s="8">
        <f t="shared" si="4"/>
        <v>9.3250000000000027E-2</v>
      </c>
      <c r="L7" s="8">
        <f t="shared" si="4"/>
        <v>13.349250000000001</v>
      </c>
      <c r="M7" s="8">
        <f t="shared" si="4"/>
        <v>2.0582500000000001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1.2764999999999997</v>
      </c>
      <c r="C8" s="8">
        <f t="shared" ref="C8:M8" si="5">AVERAGE(C36:C39)</f>
        <v>1.8277499999999998</v>
      </c>
      <c r="D8" s="8">
        <f t="shared" si="5"/>
        <v>19.848250000000004</v>
      </c>
      <c r="E8" s="8">
        <f t="shared" si="5"/>
        <v>10.587749999999998</v>
      </c>
      <c r="F8" s="8">
        <f t="shared" si="5"/>
        <v>19.496000000000002</v>
      </c>
      <c r="G8" s="8">
        <f t="shared" si="5"/>
        <v>13.073</v>
      </c>
      <c r="H8" s="8">
        <f t="shared" si="5"/>
        <v>6.7750000000000004</v>
      </c>
      <c r="I8" s="8">
        <f t="shared" si="5"/>
        <v>6.6147499999999999</v>
      </c>
      <c r="J8" s="8">
        <f t="shared" si="5"/>
        <v>119.78700000000001</v>
      </c>
      <c r="K8" s="8">
        <f t="shared" si="5"/>
        <v>2.4194999999999998</v>
      </c>
      <c r="L8" s="8">
        <f t="shared" si="5"/>
        <v>31.666999999999998</v>
      </c>
      <c r="M8" s="8">
        <f t="shared" si="5"/>
        <v>1.80975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1.0134999999999998</v>
      </c>
      <c r="C9" s="8">
        <f t="shared" ref="C9:M9" si="6">AVERAGE(C40:C43)</f>
        <v>1.3207499999999999</v>
      </c>
      <c r="D9" s="8">
        <f t="shared" si="6"/>
        <v>8.3362499999999997</v>
      </c>
      <c r="E9" s="8">
        <f t="shared" si="6"/>
        <v>6.3492499999999996</v>
      </c>
      <c r="F9" s="8">
        <f t="shared" si="6"/>
        <v>8.07</v>
      </c>
      <c r="G9" s="8">
        <f t="shared" si="6"/>
        <v>4.9340000000000002</v>
      </c>
      <c r="H9" s="8">
        <f t="shared" si="6"/>
        <v>3.4012500000000001</v>
      </c>
      <c r="I9" s="8">
        <f t="shared" si="6"/>
        <v>4.4567499999999995</v>
      </c>
      <c r="J9" s="8">
        <f t="shared" si="6"/>
        <v>123.99350000000001</v>
      </c>
      <c r="K9" s="8">
        <f t="shared" si="6"/>
        <v>0.5169999999999999</v>
      </c>
      <c r="L9" s="8">
        <f t="shared" si="6"/>
        <v>3.8152499999999998</v>
      </c>
      <c r="M9" s="8">
        <f t="shared" si="6"/>
        <v>1.3099999999999998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 t="e">
        <f>AVERAGE(B44:B47)</f>
        <v>#DIV/0!</v>
      </c>
      <c r="C10" s="8" t="e">
        <f t="shared" ref="C10:M10" si="7">AVERAGE(C44:C47)</f>
        <v>#DIV/0!</v>
      </c>
      <c r="D10" s="8" t="e">
        <f t="shared" si="7"/>
        <v>#DIV/0!</v>
      </c>
      <c r="E10" s="8" t="e">
        <f t="shared" si="7"/>
        <v>#DIV/0!</v>
      </c>
      <c r="F10" s="8" t="e">
        <f t="shared" si="7"/>
        <v>#DIV/0!</v>
      </c>
      <c r="G10" s="8" t="e">
        <f t="shared" si="7"/>
        <v>#DIV/0!</v>
      </c>
      <c r="H10" s="8" t="e">
        <f t="shared" si="7"/>
        <v>#DIV/0!</v>
      </c>
      <c r="I10" s="8" t="e">
        <f t="shared" si="7"/>
        <v>#DIV/0!</v>
      </c>
      <c r="J10" s="8" t="e">
        <f t="shared" si="7"/>
        <v>#DIV/0!</v>
      </c>
      <c r="K10" s="8" t="e">
        <f t="shared" si="7"/>
        <v>#DIV/0!</v>
      </c>
      <c r="L10" s="8" t="e">
        <f t="shared" si="7"/>
        <v>#DIV/0!</v>
      </c>
      <c r="M10" s="8" t="e">
        <f t="shared" si="7"/>
        <v>#DIV/0!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1.3342857142857143</v>
      </c>
      <c r="C11" s="15">
        <f t="shared" ref="C11:M11" si="8">AVERAGE(C16:C47)</f>
        <v>1.8466785714285714</v>
      </c>
      <c r="D11" s="15">
        <f t="shared" si="8"/>
        <v>19.520178571428573</v>
      </c>
      <c r="E11" s="15">
        <f t="shared" si="8"/>
        <v>10.294714285714283</v>
      </c>
      <c r="F11" s="15">
        <f t="shared" si="8"/>
        <v>18.827249999999999</v>
      </c>
      <c r="G11" s="15">
        <f t="shared" si="8"/>
        <v>12.077250000000003</v>
      </c>
      <c r="H11" s="15">
        <f t="shared" si="8"/>
        <v>7.4428571428571439</v>
      </c>
      <c r="I11" s="15">
        <f t="shared" si="8"/>
        <v>9.105892857142857</v>
      </c>
      <c r="J11" s="15">
        <f t="shared" si="8"/>
        <v>193.38957142857134</v>
      </c>
      <c r="K11" s="15">
        <f t="shared" si="8"/>
        <v>1.4425714285714284</v>
      </c>
      <c r="L11" s="15">
        <f t="shared" si="8"/>
        <v>20.405392857142854</v>
      </c>
      <c r="M11" s="15">
        <f t="shared" si="8"/>
        <v>1.830785714285714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0.71850729304491423</v>
      </c>
      <c r="C12" s="10">
        <f t="shared" ref="C12:M12" si="9">STDEV(C16:C47)</f>
        <v>0.87454504801370292</v>
      </c>
      <c r="D12" s="10">
        <f t="shared" si="9"/>
        <v>11.547088499651457</v>
      </c>
      <c r="E12" s="10">
        <f t="shared" si="9"/>
        <v>4.7654979830501487</v>
      </c>
      <c r="F12" s="10">
        <f t="shared" si="9"/>
        <v>11.352090075547025</v>
      </c>
      <c r="G12" s="10">
        <f t="shared" si="9"/>
        <v>7.2526058133151867</v>
      </c>
      <c r="H12" s="10">
        <f t="shared" si="9"/>
        <v>7.8918034446167997</v>
      </c>
      <c r="I12" s="10">
        <f t="shared" si="9"/>
        <v>7.5999038217076373</v>
      </c>
      <c r="J12" s="10">
        <f t="shared" si="9"/>
        <v>201.57759656738548</v>
      </c>
      <c r="K12" s="10">
        <f t="shared" si="9"/>
        <v>2.3975256446868753</v>
      </c>
      <c r="L12" s="10">
        <f t="shared" si="9"/>
        <v>28.772296332537564</v>
      </c>
      <c r="M12" s="10">
        <f t="shared" si="9"/>
        <v>0.56978321785036434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0.53849582990518197</v>
      </c>
      <c r="C13">
        <f t="shared" ref="C13:M13" si="10">C12/C11</f>
        <v>0.47357729793613401</v>
      </c>
      <c r="D13">
        <f t="shared" si="10"/>
        <v>0.59154625340122535</v>
      </c>
      <c r="E13">
        <f t="shared" si="10"/>
        <v>0.46290726005510524</v>
      </c>
      <c r="F13">
        <f t="shared" si="10"/>
        <v>0.60296060633109061</v>
      </c>
      <c r="G13">
        <f t="shared" si="10"/>
        <v>0.60051798325903538</v>
      </c>
      <c r="H13">
        <f t="shared" si="10"/>
        <v>1.0603190808506255</v>
      </c>
      <c r="I13">
        <f t="shared" si="10"/>
        <v>0.83461379800291746</v>
      </c>
      <c r="J13">
        <f t="shared" si="10"/>
        <v>1.0423395381577667</v>
      </c>
      <c r="K13">
        <f t="shared" si="10"/>
        <v>1.6619805419695117</v>
      </c>
      <c r="L13">
        <f t="shared" si="10"/>
        <v>1.4100339324006643</v>
      </c>
      <c r="M13">
        <f t="shared" si="10"/>
        <v>0.31122332526647817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17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39" t="s">
        <v>42</v>
      </c>
      <c r="B16" s="11">
        <v>1.4710000000000001</v>
      </c>
      <c r="C16" s="11">
        <v>2.1469999999999998</v>
      </c>
      <c r="D16" s="11">
        <v>29.449000000000002</v>
      </c>
      <c r="E16" s="11">
        <v>15.414999999999999</v>
      </c>
      <c r="F16" s="11">
        <v>28.263000000000002</v>
      </c>
      <c r="G16" s="11">
        <v>24.773</v>
      </c>
      <c r="H16" s="11">
        <v>4.6760000000000002</v>
      </c>
      <c r="I16" s="11">
        <v>12.317</v>
      </c>
      <c r="J16" s="11">
        <v>252.631</v>
      </c>
      <c r="K16" s="11">
        <v>2.9649999999999999</v>
      </c>
      <c r="L16" s="11">
        <v>28.486999999999998</v>
      </c>
      <c r="M16" s="11">
        <v>1.91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x14ac:dyDescent="0.25">
      <c r="A17" s="40"/>
      <c r="B17" s="11">
        <v>0.57099999999999995</v>
      </c>
      <c r="C17" s="11">
        <v>0.86899999999999999</v>
      </c>
      <c r="D17" s="11">
        <v>18.773</v>
      </c>
      <c r="E17" s="11">
        <v>7.351</v>
      </c>
      <c r="F17" s="11">
        <v>18.773</v>
      </c>
      <c r="G17" s="11">
        <v>16.908999999999999</v>
      </c>
      <c r="H17" s="11">
        <v>1.8640000000000001</v>
      </c>
      <c r="I17" s="11">
        <v>0</v>
      </c>
      <c r="J17" s="11">
        <v>0</v>
      </c>
      <c r="K17" s="11">
        <v>4.9260000000000002</v>
      </c>
      <c r="L17" s="11">
        <v>73.846000000000004</v>
      </c>
      <c r="M17" s="11">
        <v>2.5539999999999998</v>
      </c>
      <c r="O17" s="11" t="s">
        <v>44</v>
      </c>
    </row>
    <row r="18" spans="1:20" x14ac:dyDescent="0.25">
      <c r="A18" s="40"/>
      <c r="B18" s="11">
        <v>1.431</v>
      </c>
      <c r="C18" s="11">
        <v>1.786</v>
      </c>
      <c r="D18" s="11">
        <v>23.308</v>
      </c>
      <c r="E18" s="11">
        <v>12.065</v>
      </c>
      <c r="F18" s="11">
        <v>23.308</v>
      </c>
      <c r="G18" s="11">
        <v>19.315999999999999</v>
      </c>
      <c r="H18" s="11">
        <v>3.992</v>
      </c>
      <c r="I18" s="11">
        <v>8.48</v>
      </c>
      <c r="J18" s="11">
        <v>154.691</v>
      </c>
      <c r="K18" s="11">
        <v>1.266</v>
      </c>
      <c r="L18" s="11">
        <v>12.938000000000001</v>
      </c>
      <c r="M18" s="11">
        <v>1.9319999999999999</v>
      </c>
      <c r="O18" s="11" t="s">
        <v>45</v>
      </c>
    </row>
    <row r="19" spans="1:20" ht="15.75" thickBot="1" x14ac:dyDescent="0.3">
      <c r="A19" s="41"/>
      <c r="B19" s="11">
        <v>0.70599999999999996</v>
      </c>
      <c r="C19" s="11">
        <v>1.3149999999999999</v>
      </c>
      <c r="D19" s="11">
        <v>29.109000000000002</v>
      </c>
      <c r="E19" s="11">
        <v>10.042</v>
      </c>
      <c r="F19" s="11">
        <v>19.164000000000001</v>
      </c>
      <c r="G19" s="11">
        <v>12.999000000000001</v>
      </c>
      <c r="H19" s="11">
        <v>16.11</v>
      </c>
      <c r="I19" s="11">
        <v>18.038</v>
      </c>
      <c r="J19" s="11">
        <v>952.08699999999999</v>
      </c>
      <c r="K19" s="11">
        <v>1.82</v>
      </c>
      <c r="L19" s="11">
        <v>46.622</v>
      </c>
      <c r="M19" s="11">
        <v>2.899</v>
      </c>
      <c r="O19" s="11" t="s">
        <v>46</v>
      </c>
    </row>
    <row r="20" spans="1:20" x14ac:dyDescent="0.25">
      <c r="A20" s="39" t="s">
        <v>47</v>
      </c>
      <c r="B20" s="11">
        <v>2.4900000000000002</v>
      </c>
      <c r="C20" s="11">
        <v>3.153</v>
      </c>
      <c r="D20" s="11">
        <v>18.443999999999999</v>
      </c>
      <c r="E20" s="11">
        <v>13.672000000000001</v>
      </c>
      <c r="F20" s="11">
        <v>18.443999999999999</v>
      </c>
      <c r="G20" s="11">
        <v>13.631</v>
      </c>
      <c r="H20" s="11">
        <v>4.8140000000000001</v>
      </c>
      <c r="I20" s="11">
        <v>10.976000000000001</v>
      </c>
      <c r="J20" s="11">
        <v>131.19900000000001</v>
      </c>
      <c r="K20" s="11">
        <v>1.0569999999999999</v>
      </c>
      <c r="L20" s="11">
        <v>3.6840000000000002</v>
      </c>
      <c r="M20" s="11">
        <v>1.349</v>
      </c>
      <c r="P20" s="11" t="s">
        <v>15</v>
      </c>
      <c r="Q20" s="11"/>
      <c r="R20" s="11"/>
      <c r="S20" s="11"/>
      <c r="T20" s="11"/>
    </row>
    <row r="21" spans="1:20" x14ac:dyDescent="0.25">
      <c r="A21" s="40"/>
      <c r="B21" s="11">
        <v>0.98099999999999998</v>
      </c>
      <c r="C21" s="11">
        <v>1.6539999999999999</v>
      </c>
      <c r="D21" s="11">
        <v>12.696</v>
      </c>
      <c r="E21" s="11">
        <v>6.5140000000000002</v>
      </c>
      <c r="F21" s="11">
        <v>12.696</v>
      </c>
      <c r="G21" s="11">
        <v>9.6630000000000003</v>
      </c>
      <c r="H21" s="11">
        <v>3.0339999999999998</v>
      </c>
      <c r="I21" s="11">
        <v>4.87</v>
      </c>
      <c r="J21" s="11">
        <v>180.92</v>
      </c>
      <c r="K21" s="11">
        <v>3.238</v>
      </c>
      <c r="L21" s="11">
        <v>17.797999999999998</v>
      </c>
      <c r="M21" s="11">
        <v>1.9490000000000001</v>
      </c>
      <c r="P21" s="11" t="s">
        <v>17</v>
      </c>
      <c r="Q21" s="11"/>
      <c r="R21" s="11"/>
      <c r="S21" s="11"/>
      <c r="T21" s="11"/>
    </row>
    <row r="22" spans="1:20" x14ac:dyDescent="0.25">
      <c r="A22" s="40"/>
      <c r="B22" s="11">
        <v>3.1080000000000001</v>
      </c>
      <c r="C22" s="11">
        <v>3.7269999999999999</v>
      </c>
      <c r="D22" s="11">
        <v>17.206</v>
      </c>
      <c r="E22" s="11">
        <v>14.44</v>
      </c>
      <c r="F22" s="11">
        <v>17.206</v>
      </c>
      <c r="G22" s="11">
        <v>10.805</v>
      </c>
      <c r="H22" s="11">
        <v>6.4009999999999998</v>
      </c>
      <c r="I22" s="11">
        <v>11.769</v>
      </c>
      <c r="J22" s="11">
        <v>117.565</v>
      </c>
      <c r="K22" s="11">
        <v>0.74</v>
      </c>
      <c r="L22" s="11">
        <v>2.4870000000000001</v>
      </c>
      <c r="M22" s="11">
        <v>1.1919999999999999</v>
      </c>
      <c r="P22" s="11" t="s">
        <v>19</v>
      </c>
      <c r="Q22" s="11"/>
      <c r="R22" s="11"/>
      <c r="S22" s="11"/>
      <c r="T22" s="11"/>
    </row>
    <row r="23" spans="1:20" ht="15.75" thickBot="1" x14ac:dyDescent="0.3">
      <c r="A23" s="41"/>
      <c r="B23" s="11">
        <v>1.1439999999999999</v>
      </c>
      <c r="C23" s="11">
        <v>1.7569999999999999</v>
      </c>
      <c r="D23" s="11">
        <v>21.398</v>
      </c>
      <c r="E23" s="11">
        <v>9.9499999999999993</v>
      </c>
      <c r="F23" s="11">
        <v>21.13</v>
      </c>
      <c r="G23" s="11">
        <v>17.47</v>
      </c>
      <c r="H23" s="11">
        <v>3.927</v>
      </c>
      <c r="I23" s="11">
        <v>9.8049999999999997</v>
      </c>
      <c r="J23" s="11">
        <v>294.46100000000001</v>
      </c>
      <c r="K23" s="11">
        <v>2.609</v>
      </c>
      <c r="L23" s="11">
        <v>18.649000000000001</v>
      </c>
      <c r="M23" s="11">
        <v>2.15</v>
      </c>
      <c r="P23" s="11" t="s">
        <v>21</v>
      </c>
      <c r="Q23" s="11"/>
      <c r="R23" s="11"/>
      <c r="S23" s="11"/>
      <c r="T23" s="11"/>
    </row>
    <row r="24" spans="1:20" x14ac:dyDescent="0.25">
      <c r="A24" s="39" t="s">
        <v>48</v>
      </c>
      <c r="B24" s="11">
        <v>1.5169999999999999</v>
      </c>
      <c r="C24" s="11">
        <v>2.125</v>
      </c>
      <c r="D24" s="11">
        <v>34.533999999999999</v>
      </c>
      <c r="E24" s="11">
        <v>14.628</v>
      </c>
      <c r="F24" s="11">
        <v>34.533999999999999</v>
      </c>
      <c r="G24" s="11">
        <v>17.381</v>
      </c>
      <c r="H24" s="11">
        <v>17.152999999999999</v>
      </c>
      <c r="I24" s="11">
        <v>22.164999999999999</v>
      </c>
      <c r="J24" s="11">
        <v>644.18499999999995</v>
      </c>
      <c r="K24" s="11">
        <v>1.4119999999999999</v>
      </c>
      <c r="L24" s="11">
        <v>15.654999999999999</v>
      </c>
      <c r="M24" s="11">
        <v>2.3610000000000002</v>
      </c>
      <c r="P24" s="11" t="s">
        <v>23</v>
      </c>
      <c r="Q24" s="11"/>
      <c r="R24" s="11"/>
      <c r="S24" s="11"/>
      <c r="T24" s="11"/>
    </row>
    <row r="25" spans="1:20" x14ac:dyDescent="0.25">
      <c r="A25" s="40"/>
      <c r="B25" s="11">
        <v>0.56899999999999995</v>
      </c>
      <c r="C25" s="11">
        <v>0.78</v>
      </c>
      <c r="D25" s="11">
        <v>7.7110000000000003</v>
      </c>
      <c r="E25" s="11">
        <v>4.01</v>
      </c>
      <c r="F25" s="11">
        <v>7.7110000000000003</v>
      </c>
      <c r="G25" s="11">
        <v>4.2699999999999996</v>
      </c>
      <c r="H25" s="11">
        <v>3.4420000000000002</v>
      </c>
      <c r="I25" s="11">
        <v>3.1219999999999999</v>
      </c>
      <c r="J25" s="11">
        <v>161.815</v>
      </c>
      <c r="K25" s="11">
        <v>0.27800000000000002</v>
      </c>
      <c r="L25" s="11">
        <v>6.6180000000000003</v>
      </c>
      <c r="M25" s="11">
        <v>1.923</v>
      </c>
      <c r="P25" s="11" t="s">
        <v>25</v>
      </c>
      <c r="Q25" s="11"/>
      <c r="R25" s="11"/>
      <c r="S25" s="11"/>
      <c r="T25" s="11"/>
    </row>
    <row r="26" spans="1:20" x14ac:dyDescent="0.25">
      <c r="A26" s="40"/>
      <c r="B26" s="11">
        <v>1.8420000000000001</v>
      </c>
      <c r="C26" s="11">
        <v>2.8260000000000001</v>
      </c>
      <c r="D26" s="11">
        <v>31.855</v>
      </c>
      <c r="E26" s="11">
        <v>17.234999999999999</v>
      </c>
      <c r="F26" s="11">
        <v>31.855</v>
      </c>
      <c r="G26" s="11">
        <v>8.3450000000000006</v>
      </c>
      <c r="H26" s="11">
        <v>23.510999999999999</v>
      </c>
      <c r="I26" s="11">
        <v>18.423999999999999</v>
      </c>
      <c r="J26" s="11">
        <v>276.50599999999997</v>
      </c>
      <c r="K26" s="11">
        <v>-3.3340000000000001</v>
      </c>
      <c r="L26" s="11">
        <v>25.952000000000002</v>
      </c>
      <c r="M26" s="11">
        <v>1.8480000000000001</v>
      </c>
      <c r="P26" s="11" t="s">
        <v>27</v>
      </c>
      <c r="Q26" s="11"/>
      <c r="R26" s="11"/>
      <c r="S26" s="11"/>
      <c r="T26" s="11"/>
    </row>
    <row r="27" spans="1:20" ht="15.75" thickBot="1" x14ac:dyDescent="0.3">
      <c r="A27" s="41"/>
      <c r="B27" s="11">
        <v>0.53200000000000003</v>
      </c>
      <c r="C27" s="11">
        <v>0.71799999999999997</v>
      </c>
      <c r="D27" s="11">
        <v>6.5970000000000004</v>
      </c>
      <c r="E27" s="11">
        <v>4.0449999999999999</v>
      </c>
      <c r="F27" s="11">
        <v>6.133</v>
      </c>
      <c r="G27" s="11">
        <v>4.7480000000000002</v>
      </c>
      <c r="H27" s="11">
        <v>1.849</v>
      </c>
      <c r="I27" s="11">
        <v>2.782</v>
      </c>
      <c r="J27" s="11">
        <v>125.14400000000001</v>
      </c>
      <c r="K27" s="11">
        <v>1.1759999999999999</v>
      </c>
      <c r="L27" s="11">
        <v>6.0330000000000004</v>
      </c>
      <c r="M27" s="11">
        <v>1.631</v>
      </c>
      <c r="P27" s="11"/>
      <c r="Q27" s="11"/>
      <c r="R27" s="11"/>
      <c r="S27" s="11"/>
      <c r="T27" s="11"/>
    </row>
    <row r="28" spans="1:20" x14ac:dyDescent="0.25">
      <c r="A28" s="39" t="s">
        <v>49</v>
      </c>
      <c r="B28" s="11">
        <v>1.407</v>
      </c>
      <c r="C28" s="11">
        <v>1.9059999999999999</v>
      </c>
      <c r="D28" s="11">
        <v>23.878</v>
      </c>
      <c r="E28" s="11">
        <v>13.138999999999999</v>
      </c>
      <c r="F28" s="11">
        <v>21.751999999999999</v>
      </c>
      <c r="G28" s="11">
        <v>18.707999999999998</v>
      </c>
      <c r="H28" s="11">
        <v>5.17</v>
      </c>
      <c r="I28" s="11">
        <v>10.041</v>
      </c>
      <c r="J28" s="11">
        <v>182.22200000000001</v>
      </c>
      <c r="K28" s="11">
        <v>1.8169999999999999</v>
      </c>
      <c r="L28" s="11">
        <v>12.420999999999999</v>
      </c>
      <c r="M28" s="11">
        <v>1.8169999999999999</v>
      </c>
      <c r="P28" s="11"/>
      <c r="Q28" s="11"/>
      <c r="R28" s="11"/>
      <c r="S28" s="11"/>
      <c r="T28" s="11"/>
    </row>
    <row r="29" spans="1:20" x14ac:dyDescent="0.25">
      <c r="A29" s="40"/>
      <c r="B29" s="11">
        <v>0.78400000000000003</v>
      </c>
      <c r="C29" s="11">
        <v>1.419</v>
      </c>
      <c r="D29" s="11">
        <v>25.928000000000001</v>
      </c>
      <c r="E29" s="11">
        <v>10.045</v>
      </c>
      <c r="F29" s="11">
        <v>25.039000000000001</v>
      </c>
      <c r="G29" s="11">
        <v>23.486999999999998</v>
      </c>
      <c r="H29" s="11">
        <v>2.4420000000000002</v>
      </c>
      <c r="I29" s="11">
        <v>0</v>
      </c>
      <c r="J29" s="11">
        <v>0</v>
      </c>
      <c r="K29" s="11">
        <v>7.0839999999999996</v>
      </c>
      <c r="L29" s="11">
        <v>98.081000000000003</v>
      </c>
      <c r="M29" s="11">
        <v>2.581</v>
      </c>
      <c r="P29" s="11" t="s">
        <v>29</v>
      </c>
      <c r="Q29" s="11"/>
      <c r="R29" s="11"/>
      <c r="S29" s="11"/>
      <c r="T29" s="11"/>
    </row>
    <row r="30" spans="1:20" x14ac:dyDescent="0.25">
      <c r="A30" s="40"/>
      <c r="B30" s="11">
        <v>1.0740000000000001</v>
      </c>
      <c r="C30" s="11">
        <v>1.339</v>
      </c>
      <c r="D30" s="11">
        <v>7.7380000000000004</v>
      </c>
      <c r="E30" s="11">
        <v>6.3760000000000003</v>
      </c>
      <c r="F30" s="11">
        <v>7.0060000000000002</v>
      </c>
      <c r="G30" s="11">
        <v>4.6029999999999998</v>
      </c>
      <c r="H30" s="11">
        <v>3.1349999999999998</v>
      </c>
      <c r="I30" s="11">
        <v>3.97</v>
      </c>
      <c r="J30" s="11">
        <v>65.3</v>
      </c>
      <c r="K30" s="11">
        <v>0.35699999999999998</v>
      </c>
      <c r="L30" s="11">
        <v>3.0019999999999998</v>
      </c>
      <c r="M30" s="11">
        <v>1.214</v>
      </c>
      <c r="P30" s="11" t="s">
        <v>31</v>
      </c>
      <c r="Q30" s="11"/>
      <c r="R30" s="11"/>
      <c r="S30" s="11"/>
      <c r="T30" s="11"/>
    </row>
    <row r="31" spans="1:20" ht="15.75" thickBot="1" x14ac:dyDescent="0.3">
      <c r="A31" s="41"/>
      <c r="B31" s="11">
        <v>0.76</v>
      </c>
      <c r="C31" s="11">
        <v>0.98699999999999999</v>
      </c>
      <c r="D31" s="11">
        <v>6.0279999999999996</v>
      </c>
      <c r="E31" s="11">
        <v>4.8609999999999998</v>
      </c>
      <c r="F31" s="11">
        <v>6.0279999999999996</v>
      </c>
      <c r="G31" s="11">
        <v>3.6429999999999998</v>
      </c>
      <c r="H31" s="11">
        <v>2.3849999999999998</v>
      </c>
      <c r="I31" s="11">
        <v>3.42</v>
      </c>
      <c r="J31" s="11">
        <v>113.557</v>
      </c>
      <c r="K31" s="11">
        <v>0.86199999999999999</v>
      </c>
      <c r="L31" s="11">
        <v>3.7519999999999998</v>
      </c>
      <c r="M31" s="11">
        <v>1.24</v>
      </c>
      <c r="P31" s="11" t="s">
        <v>12</v>
      </c>
      <c r="Q31" s="11"/>
      <c r="R31" s="11"/>
      <c r="S31" s="11"/>
      <c r="T31" s="11"/>
    </row>
    <row r="32" spans="1:20" x14ac:dyDescent="0.25">
      <c r="A32" s="39" t="s">
        <v>50</v>
      </c>
      <c r="B32" s="11">
        <v>2.54</v>
      </c>
      <c r="C32" s="11">
        <v>3.617</v>
      </c>
      <c r="D32" s="11">
        <v>51.262</v>
      </c>
      <c r="E32" s="11">
        <v>20.696999999999999</v>
      </c>
      <c r="F32" s="11">
        <v>51.262</v>
      </c>
      <c r="G32" s="11">
        <v>19.863</v>
      </c>
      <c r="H32" s="11">
        <v>31.399000000000001</v>
      </c>
      <c r="I32" s="11">
        <v>27.155999999999999</v>
      </c>
      <c r="J32" s="11">
        <v>470.73700000000002</v>
      </c>
      <c r="K32" s="11">
        <v>-0.68200000000000005</v>
      </c>
      <c r="L32" s="11">
        <v>14.82</v>
      </c>
      <c r="M32" s="11">
        <v>2.4769999999999999</v>
      </c>
      <c r="P32" s="11" t="s">
        <v>13</v>
      </c>
      <c r="Q32" s="11"/>
      <c r="R32" s="11"/>
      <c r="S32" s="11"/>
      <c r="T32" s="11"/>
    </row>
    <row r="33" spans="1:20" x14ac:dyDescent="0.25">
      <c r="A33" s="40"/>
      <c r="B33" s="11">
        <v>1.1080000000000001</v>
      </c>
      <c r="C33" s="11">
        <v>1.6970000000000001</v>
      </c>
      <c r="D33" s="11">
        <v>29.667999999999999</v>
      </c>
      <c r="E33" s="11">
        <v>11.611000000000001</v>
      </c>
      <c r="F33" s="11">
        <v>29.667999999999999</v>
      </c>
      <c r="G33" s="11">
        <v>7.7489999999999997</v>
      </c>
      <c r="H33" s="11">
        <v>21.917999999999999</v>
      </c>
      <c r="I33" s="11">
        <v>25.145</v>
      </c>
      <c r="J33" s="11">
        <v>26.045000000000002</v>
      </c>
      <c r="K33" s="11">
        <v>-1.194</v>
      </c>
      <c r="L33" s="11">
        <v>29.786000000000001</v>
      </c>
      <c r="M33" s="11">
        <v>2.5550000000000002</v>
      </c>
      <c r="P33" s="11"/>
      <c r="Q33" s="11"/>
      <c r="R33" s="11"/>
      <c r="S33" s="11"/>
      <c r="T33" s="11"/>
    </row>
    <row r="34" spans="1:20" x14ac:dyDescent="0.25">
      <c r="A34" s="40"/>
      <c r="B34" s="11">
        <v>2.8570000000000002</v>
      </c>
      <c r="C34" s="11">
        <v>3.5289999999999999</v>
      </c>
      <c r="D34" s="11">
        <v>22.738</v>
      </c>
      <c r="E34" s="11">
        <v>15.436</v>
      </c>
      <c r="F34" s="11">
        <v>22.738</v>
      </c>
      <c r="G34" s="11">
        <v>16.506</v>
      </c>
      <c r="H34" s="11">
        <v>6.2320000000000002</v>
      </c>
      <c r="I34" s="11">
        <v>11.791</v>
      </c>
      <c r="J34" s="11">
        <v>127.718</v>
      </c>
      <c r="K34" s="11">
        <v>0.99099999999999999</v>
      </c>
      <c r="L34" s="11">
        <v>3.2069999999999999</v>
      </c>
      <c r="M34" s="11">
        <v>1.4730000000000001</v>
      </c>
      <c r="P34" s="11" t="s">
        <v>14</v>
      </c>
      <c r="Q34" s="11"/>
      <c r="R34" s="11"/>
      <c r="S34" s="11"/>
      <c r="T34" s="11"/>
    </row>
    <row r="35" spans="1:20" ht="15.75" thickBot="1" x14ac:dyDescent="0.3">
      <c r="A35" s="41"/>
      <c r="B35" s="11">
        <v>1.3080000000000001</v>
      </c>
      <c r="C35" s="11">
        <v>1.762</v>
      </c>
      <c r="D35" s="11">
        <v>15.507</v>
      </c>
      <c r="E35" s="11">
        <v>8.9719999999999995</v>
      </c>
      <c r="F35" s="11">
        <v>14.189</v>
      </c>
      <c r="G35" s="11">
        <v>11.266</v>
      </c>
      <c r="H35" s="11">
        <v>4.2409999999999997</v>
      </c>
      <c r="I35" s="11">
        <v>6.4080000000000004</v>
      </c>
      <c r="J35" s="11">
        <v>163.00299999999999</v>
      </c>
      <c r="K35" s="11">
        <v>1.258</v>
      </c>
      <c r="L35" s="11">
        <v>5.5839999999999996</v>
      </c>
      <c r="M35" s="11">
        <v>1.728</v>
      </c>
      <c r="P35" s="11"/>
      <c r="Q35" s="11"/>
    </row>
    <row r="36" spans="1:20" x14ac:dyDescent="0.25">
      <c r="A36" s="39" t="s">
        <v>51</v>
      </c>
      <c r="B36" s="11">
        <v>1.7929999999999999</v>
      </c>
      <c r="C36" s="11">
        <v>2.1779999999999999</v>
      </c>
      <c r="D36" s="11">
        <v>9.93</v>
      </c>
      <c r="E36" s="11">
        <v>9.0540000000000003</v>
      </c>
      <c r="F36" s="11">
        <v>9.93</v>
      </c>
      <c r="G36" s="11">
        <v>5.4459999999999997</v>
      </c>
      <c r="H36" s="11">
        <v>4.484</v>
      </c>
      <c r="I36" s="11">
        <v>7.141</v>
      </c>
      <c r="J36" s="11">
        <v>122.34699999999999</v>
      </c>
      <c r="K36" s="11">
        <v>0.23799999999999999</v>
      </c>
      <c r="L36" s="11">
        <v>2.3159999999999998</v>
      </c>
      <c r="M36" s="11">
        <v>1.097</v>
      </c>
    </row>
    <row r="37" spans="1:20" x14ac:dyDescent="0.25">
      <c r="A37" s="40"/>
      <c r="B37" s="11">
        <v>0.85399999999999998</v>
      </c>
      <c r="C37" s="11">
        <v>1.877</v>
      </c>
      <c r="D37" s="11">
        <v>29.4</v>
      </c>
      <c r="E37" s="11">
        <v>9.4559999999999995</v>
      </c>
      <c r="F37" s="11">
        <v>29.4</v>
      </c>
      <c r="G37" s="11">
        <v>27.103000000000002</v>
      </c>
      <c r="H37" s="11">
        <v>2.2959999999999998</v>
      </c>
      <c r="I37" s="11">
        <v>0</v>
      </c>
      <c r="J37" s="11">
        <v>0</v>
      </c>
      <c r="K37" s="11">
        <v>9.016</v>
      </c>
      <c r="L37" s="11">
        <v>112.398</v>
      </c>
      <c r="M37" s="11">
        <v>3.109</v>
      </c>
    </row>
    <row r="38" spans="1:20" x14ac:dyDescent="0.25">
      <c r="A38" s="40"/>
      <c r="B38" s="11">
        <v>1.867</v>
      </c>
      <c r="C38" s="11">
        <v>2.456</v>
      </c>
      <c r="D38" s="11">
        <v>34.529000000000003</v>
      </c>
      <c r="E38" s="11">
        <v>19.434999999999999</v>
      </c>
      <c r="F38" s="11">
        <v>33.277999999999999</v>
      </c>
      <c r="G38" s="11">
        <v>16.422000000000001</v>
      </c>
      <c r="H38" s="11">
        <v>18.106999999999999</v>
      </c>
      <c r="I38" s="11">
        <v>16.692</v>
      </c>
      <c r="J38" s="11">
        <v>250.09700000000001</v>
      </c>
      <c r="K38" s="11">
        <v>-0.11899999999999999</v>
      </c>
      <c r="L38" s="11">
        <v>7.6890000000000001</v>
      </c>
      <c r="M38" s="11">
        <v>1.7769999999999999</v>
      </c>
    </row>
    <row r="39" spans="1:20" ht="15.75" thickBot="1" x14ac:dyDescent="0.3">
      <c r="A39" s="41"/>
      <c r="B39" s="11">
        <v>0.59199999999999997</v>
      </c>
      <c r="C39" s="11">
        <v>0.8</v>
      </c>
      <c r="D39" s="11">
        <v>5.5339999999999998</v>
      </c>
      <c r="E39" s="11">
        <v>4.4059999999999997</v>
      </c>
      <c r="F39" s="11">
        <v>5.3760000000000003</v>
      </c>
      <c r="G39" s="11">
        <v>3.3210000000000002</v>
      </c>
      <c r="H39" s="11">
        <v>2.2130000000000001</v>
      </c>
      <c r="I39" s="11">
        <v>2.6259999999999999</v>
      </c>
      <c r="J39" s="11">
        <v>106.70399999999999</v>
      </c>
      <c r="K39" s="11">
        <v>0.54300000000000004</v>
      </c>
      <c r="L39" s="11">
        <v>4.2649999999999997</v>
      </c>
      <c r="M39" s="11">
        <v>1.256</v>
      </c>
    </row>
    <row r="40" spans="1:20" x14ac:dyDescent="0.25">
      <c r="A40" s="39" t="s">
        <v>52</v>
      </c>
      <c r="B40" s="11">
        <v>1.377</v>
      </c>
      <c r="C40" s="11">
        <v>1.7230000000000001</v>
      </c>
      <c r="D40" s="11">
        <v>11.622999999999999</v>
      </c>
      <c r="E40" s="11">
        <v>8.2899999999999991</v>
      </c>
      <c r="F40" s="11">
        <v>11.414</v>
      </c>
      <c r="G40" s="11">
        <v>8.34</v>
      </c>
      <c r="H40" s="11">
        <v>3.282</v>
      </c>
      <c r="I40" s="11">
        <v>6.36</v>
      </c>
      <c r="J40" s="11">
        <v>118.327</v>
      </c>
      <c r="K40" s="11">
        <v>0.78300000000000003</v>
      </c>
      <c r="L40" s="11">
        <v>3.294</v>
      </c>
      <c r="M40" s="11">
        <v>1.4019999999999999</v>
      </c>
    </row>
    <row r="41" spans="1:20" x14ac:dyDescent="0.25">
      <c r="A41" s="40"/>
      <c r="B41" s="11">
        <v>0.625</v>
      </c>
      <c r="C41" s="11">
        <v>0.879</v>
      </c>
      <c r="D41" s="11">
        <v>5.9109999999999996</v>
      </c>
      <c r="E41" s="11">
        <v>4.2229999999999999</v>
      </c>
      <c r="F41" s="11">
        <v>5.9109999999999996</v>
      </c>
      <c r="G41" s="11">
        <v>3.4340000000000002</v>
      </c>
      <c r="H41" s="11">
        <v>2.476</v>
      </c>
      <c r="I41" s="11">
        <v>2.617</v>
      </c>
      <c r="J41" s="11">
        <v>124.864</v>
      </c>
      <c r="K41" s="11">
        <v>0.61699999999999999</v>
      </c>
      <c r="L41" s="11">
        <v>4.7190000000000003</v>
      </c>
      <c r="M41" s="11">
        <v>1.4</v>
      </c>
    </row>
    <row r="42" spans="1:20" x14ac:dyDescent="0.25">
      <c r="A42" s="40"/>
      <c r="B42" s="11">
        <v>1.393</v>
      </c>
      <c r="C42" s="11">
        <v>1.7669999999999999</v>
      </c>
      <c r="D42" s="11">
        <v>9.9369999999999994</v>
      </c>
      <c r="E42" s="11">
        <v>7.9240000000000004</v>
      </c>
      <c r="F42" s="11">
        <v>9.25</v>
      </c>
      <c r="G42" s="11">
        <v>4.6580000000000004</v>
      </c>
      <c r="H42" s="11">
        <v>5.2779999999999996</v>
      </c>
      <c r="I42" s="11">
        <v>5.85</v>
      </c>
      <c r="J42" s="11">
        <v>112.995</v>
      </c>
      <c r="K42" s="11">
        <v>-4.5999999999999999E-2</v>
      </c>
      <c r="L42" s="11">
        <v>3.0350000000000001</v>
      </c>
      <c r="M42" s="11">
        <v>1.254</v>
      </c>
    </row>
    <row r="43" spans="1:20" x14ac:dyDescent="0.25">
      <c r="A43" s="40"/>
      <c r="B43" s="11">
        <v>0.65900000000000003</v>
      </c>
      <c r="C43" s="11">
        <v>0.91400000000000003</v>
      </c>
      <c r="D43" s="11">
        <v>5.8739999999999997</v>
      </c>
      <c r="E43" s="11">
        <v>4.96</v>
      </c>
      <c r="F43" s="11">
        <v>5.7050000000000001</v>
      </c>
      <c r="G43" s="11">
        <v>3.3039999999999998</v>
      </c>
      <c r="H43" s="11">
        <v>2.569</v>
      </c>
      <c r="I43" s="11">
        <v>3</v>
      </c>
      <c r="J43" s="11">
        <v>139.78800000000001</v>
      </c>
      <c r="K43" s="11">
        <v>0.71399999999999997</v>
      </c>
      <c r="L43" s="11">
        <v>4.2130000000000001</v>
      </c>
      <c r="M43" s="11">
        <v>1.1839999999999999</v>
      </c>
    </row>
    <row r="44" spans="1:20" x14ac:dyDescent="0.25">
      <c r="A44" s="1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20" x14ac:dyDescent="0.25">
      <c r="A45" s="1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20" x14ac:dyDescent="0.25">
      <c r="A46" s="18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20" x14ac:dyDescent="0.25">
      <c r="A47" s="1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20" x14ac:dyDescent="0.25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</sheetData>
  <mergeCells count="8">
    <mergeCell ref="A32:A35"/>
    <mergeCell ref="A36:A39"/>
    <mergeCell ref="A40:A43"/>
    <mergeCell ref="B1:M1"/>
    <mergeCell ref="A16:A19"/>
    <mergeCell ref="A20:A23"/>
    <mergeCell ref="A24:A27"/>
    <mergeCell ref="A28:A3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80D12-7323-4BF6-9992-DC21F1F1673C}">
  <dimension ref="A1:AA65"/>
  <sheetViews>
    <sheetView topLeftCell="A3" workbookViewId="0">
      <selection activeCell="D35" sqref="D35"/>
    </sheetView>
  </sheetViews>
  <sheetFormatPr defaultRowHeight="15" x14ac:dyDescent="0.25"/>
  <cols>
    <col min="2" max="3" width="9.28515625" bestFit="1" customWidth="1"/>
    <col min="4" max="9" width="9.5703125" bestFit="1" customWidth="1"/>
    <col min="10" max="10" width="10.5703125" bestFit="1" customWidth="1"/>
    <col min="11" max="11" width="9.28515625" bestFit="1" customWidth="1"/>
    <col min="12" max="12" width="9.5703125" bestFit="1" customWidth="1"/>
    <col min="13" max="13" width="9.28515625" bestFit="1" customWidth="1"/>
    <col min="16" max="17" width="9.28515625" bestFit="1" customWidth="1"/>
    <col min="18" max="23" width="9.5703125" bestFit="1" customWidth="1"/>
    <col min="24" max="24" width="10.5703125" bestFit="1" customWidth="1"/>
    <col min="25" max="25" width="9.28515625" bestFit="1" customWidth="1"/>
    <col min="26" max="26" width="9.5703125" bestFit="1" customWidth="1"/>
    <col min="27" max="27" width="9.28515625" bestFit="1" customWidth="1"/>
  </cols>
  <sheetData>
    <row r="1" spans="1:27" x14ac:dyDescent="0.25">
      <c r="B1" s="45" t="s">
        <v>62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P1" s="45" t="s">
        <v>63</v>
      </c>
      <c r="Q1" s="46"/>
      <c r="R1" s="46"/>
      <c r="S1" s="46"/>
      <c r="T1" s="46"/>
      <c r="U1" s="46"/>
      <c r="V1" s="46"/>
      <c r="W1" s="46"/>
      <c r="X1" s="46"/>
      <c r="Y1" s="46"/>
      <c r="Z1" s="46"/>
      <c r="AA1" s="47"/>
    </row>
    <row r="2" spans="1:27" ht="15.75" thickBot="1" x14ac:dyDescent="0.3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P2" s="48"/>
      <c r="Q2" s="49"/>
      <c r="R2" s="49"/>
      <c r="S2" s="49"/>
      <c r="T2" s="49"/>
      <c r="U2" s="49"/>
      <c r="V2" s="49"/>
      <c r="W2" s="49"/>
      <c r="X2" s="49"/>
      <c r="Y2" s="49"/>
      <c r="Z2" s="49"/>
      <c r="AA2" s="50"/>
    </row>
    <row r="3" spans="1:27" ht="15.75" thickBot="1" x14ac:dyDescent="0.3">
      <c r="B3" s="17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17" t="s">
        <v>3</v>
      </c>
      <c r="Q3" s="4" t="s">
        <v>4</v>
      </c>
      <c r="R3" s="4" t="s">
        <v>5</v>
      </c>
      <c r="S3" s="4" t="s">
        <v>6</v>
      </c>
      <c r="T3" s="4" t="s">
        <v>7</v>
      </c>
      <c r="U3" s="4" t="s">
        <v>8</v>
      </c>
      <c r="V3" s="4" t="s">
        <v>9</v>
      </c>
      <c r="W3" s="4" t="s">
        <v>10</v>
      </c>
      <c r="X3" s="4" t="s">
        <v>11</v>
      </c>
      <c r="Y3" s="4" t="s">
        <v>12</v>
      </c>
      <c r="Z3" s="4" t="s">
        <v>13</v>
      </c>
      <c r="AA3" s="5" t="s">
        <v>14</v>
      </c>
    </row>
    <row r="4" spans="1:27" ht="15" customHeight="1" x14ac:dyDescent="0.25">
      <c r="A4" s="51" t="s">
        <v>64</v>
      </c>
      <c r="B4">
        <v>1.35</v>
      </c>
      <c r="C4">
        <v>1.784</v>
      </c>
      <c r="D4">
        <v>12.449</v>
      </c>
      <c r="E4">
        <v>9.3650000000000002</v>
      </c>
      <c r="F4">
        <v>12.196</v>
      </c>
      <c r="G4">
        <v>5.0259999999999998</v>
      </c>
      <c r="H4">
        <v>7.423</v>
      </c>
      <c r="I4">
        <v>5.4420000000000002</v>
      </c>
      <c r="J4">
        <v>68.311000000000007</v>
      </c>
      <c r="K4">
        <v>-0.312</v>
      </c>
      <c r="L4">
        <v>3.9420000000000002</v>
      </c>
      <c r="M4">
        <v>1.329</v>
      </c>
      <c r="O4" s="51" t="s">
        <v>64</v>
      </c>
      <c r="P4">
        <v>3.3740000000000001</v>
      </c>
      <c r="Q4">
        <v>5.9</v>
      </c>
      <c r="R4">
        <v>58.96</v>
      </c>
      <c r="S4">
        <v>29.396999999999998</v>
      </c>
      <c r="T4">
        <v>58.96</v>
      </c>
      <c r="U4">
        <v>11.474</v>
      </c>
      <c r="V4">
        <v>47.485999999999997</v>
      </c>
      <c r="W4">
        <v>33.329000000000001</v>
      </c>
      <c r="X4">
        <v>376.62</v>
      </c>
      <c r="Y4">
        <v>-2.9329999999999998</v>
      </c>
      <c r="Z4">
        <v>16.367999999999999</v>
      </c>
      <c r="AA4">
        <v>2.0059999999999998</v>
      </c>
    </row>
    <row r="5" spans="1:27" x14ac:dyDescent="0.25">
      <c r="A5" s="52"/>
      <c r="B5">
        <v>1.7949999999999999</v>
      </c>
      <c r="C5">
        <v>2.5670000000000002</v>
      </c>
      <c r="D5">
        <v>22.829000000000001</v>
      </c>
      <c r="E5">
        <v>15.794</v>
      </c>
      <c r="F5">
        <v>20.503</v>
      </c>
      <c r="G5">
        <v>9.75</v>
      </c>
      <c r="H5">
        <v>13.079000000000001</v>
      </c>
      <c r="I5">
        <v>10.89</v>
      </c>
      <c r="J5">
        <v>148.90100000000001</v>
      </c>
      <c r="K5">
        <v>0.38300000000000001</v>
      </c>
      <c r="L5">
        <v>5.8579999999999997</v>
      </c>
      <c r="M5">
        <v>1.4450000000000001</v>
      </c>
      <c r="O5" s="52"/>
      <c r="P5">
        <v>1.3759999999999999</v>
      </c>
      <c r="Q5">
        <v>1.8640000000000001</v>
      </c>
      <c r="R5">
        <v>14.015000000000001</v>
      </c>
      <c r="S5">
        <v>10.943</v>
      </c>
      <c r="T5">
        <v>13.034000000000001</v>
      </c>
      <c r="U5">
        <v>6.1390000000000002</v>
      </c>
      <c r="V5">
        <v>7.8760000000000003</v>
      </c>
      <c r="W5">
        <v>5.431</v>
      </c>
      <c r="X5">
        <v>58.201999999999998</v>
      </c>
      <c r="Y5">
        <v>-0.52800000000000002</v>
      </c>
      <c r="Z5">
        <v>5.0670000000000002</v>
      </c>
      <c r="AA5">
        <v>1.2809999999999999</v>
      </c>
    </row>
    <row r="6" spans="1:27" x14ac:dyDescent="0.25">
      <c r="A6" s="52"/>
      <c r="B6">
        <v>1.8640000000000001</v>
      </c>
      <c r="C6">
        <v>2.8929999999999998</v>
      </c>
      <c r="D6">
        <v>25.527000000000001</v>
      </c>
      <c r="E6">
        <v>15.641</v>
      </c>
      <c r="F6">
        <v>25.527000000000001</v>
      </c>
      <c r="G6">
        <v>5.1269999999999998</v>
      </c>
      <c r="H6">
        <v>20.399000000000001</v>
      </c>
      <c r="I6">
        <v>11.945</v>
      </c>
      <c r="J6">
        <v>146.97800000000001</v>
      </c>
      <c r="K6">
        <v>-2.9119999999999999</v>
      </c>
      <c r="L6">
        <v>16.978999999999999</v>
      </c>
      <c r="M6">
        <v>1.6319999999999999</v>
      </c>
      <c r="O6" s="52"/>
      <c r="P6">
        <v>1.845</v>
      </c>
      <c r="Q6">
        <v>3.1989999999999998</v>
      </c>
      <c r="R6">
        <v>31.559000000000001</v>
      </c>
      <c r="S6">
        <v>15.689</v>
      </c>
      <c r="T6">
        <v>31.559000000000001</v>
      </c>
      <c r="U6">
        <v>5.7839999999999998</v>
      </c>
      <c r="V6">
        <v>25.774999999999999</v>
      </c>
      <c r="W6">
        <v>13.288</v>
      </c>
      <c r="X6">
        <v>273.13</v>
      </c>
      <c r="Y6">
        <v>-3.4</v>
      </c>
      <c r="Z6">
        <v>23.059000000000001</v>
      </c>
      <c r="AA6">
        <v>2.012</v>
      </c>
    </row>
    <row r="7" spans="1:27" x14ac:dyDescent="0.25">
      <c r="A7" s="52"/>
      <c r="B7">
        <v>1.3420000000000001</v>
      </c>
      <c r="C7">
        <v>1.913</v>
      </c>
      <c r="D7">
        <v>16.370999999999999</v>
      </c>
      <c r="E7">
        <v>10.375999999999999</v>
      </c>
      <c r="F7">
        <v>12.782</v>
      </c>
      <c r="G7">
        <v>8.0519999999999996</v>
      </c>
      <c r="H7">
        <v>8.3190000000000008</v>
      </c>
      <c r="I7">
        <v>6.8979999999999997</v>
      </c>
      <c r="J7">
        <v>100.30200000000001</v>
      </c>
      <c r="K7" s="23">
        <v>5.75772E-4</v>
      </c>
      <c r="L7">
        <v>6.0750000000000002</v>
      </c>
      <c r="M7">
        <v>1.5780000000000001</v>
      </c>
      <c r="O7" s="52"/>
      <c r="P7">
        <v>3.0350000000000001</v>
      </c>
      <c r="Q7">
        <v>5.3929999999999998</v>
      </c>
      <c r="R7">
        <v>51.901000000000003</v>
      </c>
      <c r="S7">
        <v>27.439</v>
      </c>
      <c r="T7">
        <v>51.901000000000003</v>
      </c>
      <c r="U7">
        <v>11.493</v>
      </c>
      <c r="V7">
        <v>40.408000000000001</v>
      </c>
      <c r="W7">
        <v>34.274999999999999</v>
      </c>
      <c r="X7">
        <v>522.01300000000003</v>
      </c>
      <c r="Y7">
        <v>-2.754</v>
      </c>
      <c r="Z7">
        <v>17.547000000000001</v>
      </c>
      <c r="AA7">
        <v>1.891</v>
      </c>
    </row>
    <row r="8" spans="1:27" x14ac:dyDescent="0.25">
      <c r="A8" s="52"/>
      <c r="B8">
        <v>2.9319999999999999</v>
      </c>
      <c r="C8">
        <v>5.4740000000000002</v>
      </c>
      <c r="D8">
        <v>55.993000000000002</v>
      </c>
      <c r="E8">
        <v>24.209</v>
      </c>
      <c r="F8">
        <v>52.23</v>
      </c>
      <c r="G8">
        <v>13.551</v>
      </c>
      <c r="H8">
        <v>42.442</v>
      </c>
      <c r="I8">
        <v>32.997999999999998</v>
      </c>
      <c r="J8">
        <v>512.10199999999998</v>
      </c>
      <c r="K8">
        <v>-3.7240000000000002</v>
      </c>
      <c r="L8">
        <v>25.2</v>
      </c>
      <c r="M8">
        <v>2.3130000000000002</v>
      </c>
      <c r="O8" s="52"/>
      <c r="P8">
        <v>1.331</v>
      </c>
      <c r="Q8">
        <v>2.847</v>
      </c>
      <c r="R8">
        <v>39.652000000000001</v>
      </c>
      <c r="S8">
        <v>14.903</v>
      </c>
      <c r="T8">
        <v>39.652000000000001</v>
      </c>
      <c r="U8">
        <v>5.9809999999999999</v>
      </c>
      <c r="V8">
        <v>33.670999999999999</v>
      </c>
      <c r="W8">
        <v>17.388000000000002</v>
      </c>
      <c r="X8">
        <v>475.51100000000002</v>
      </c>
      <c r="Y8">
        <v>-6.7</v>
      </c>
      <c r="Z8">
        <v>73.061999999999998</v>
      </c>
      <c r="AA8">
        <v>2.661</v>
      </c>
    </row>
    <row r="9" spans="1:27" x14ac:dyDescent="0.25">
      <c r="A9" s="52"/>
      <c r="B9">
        <v>1.859</v>
      </c>
      <c r="C9">
        <v>3.6859999999999999</v>
      </c>
      <c r="D9">
        <v>49.003999999999998</v>
      </c>
      <c r="E9">
        <v>15.582000000000001</v>
      </c>
      <c r="F9">
        <v>49.003999999999998</v>
      </c>
      <c r="G9">
        <v>11.9</v>
      </c>
      <c r="H9">
        <v>37.103999999999999</v>
      </c>
      <c r="I9">
        <v>36.576999999999998</v>
      </c>
      <c r="J9">
        <v>549.64</v>
      </c>
      <c r="K9">
        <v>-4.5190000000000001</v>
      </c>
      <c r="L9">
        <v>45.207000000000001</v>
      </c>
      <c r="M9">
        <v>3.145</v>
      </c>
      <c r="O9" s="52"/>
      <c r="P9">
        <v>1.169</v>
      </c>
      <c r="Q9">
        <v>2.1080000000000001</v>
      </c>
      <c r="R9">
        <v>30.391999999999999</v>
      </c>
      <c r="S9">
        <v>12.925000000000001</v>
      </c>
      <c r="T9">
        <v>30.391999999999999</v>
      </c>
      <c r="U9">
        <v>6.9980000000000002</v>
      </c>
      <c r="V9">
        <v>23.393999999999998</v>
      </c>
      <c r="W9">
        <v>12.964</v>
      </c>
      <c r="X9">
        <v>314.79000000000002</v>
      </c>
      <c r="Y9">
        <v>-4.6109999999999998</v>
      </c>
      <c r="Z9">
        <v>48.634999999999998</v>
      </c>
      <c r="AA9">
        <v>2.351</v>
      </c>
    </row>
    <row r="10" spans="1:27" x14ac:dyDescent="0.25">
      <c r="A10" s="52"/>
      <c r="B10">
        <v>2.27</v>
      </c>
      <c r="C10">
        <v>3.2850000000000001</v>
      </c>
      <c r="D10">
        <v>29.885000000000002</v>
      </c>
      <c r="E10">
        <v>16.183</v>
      </c>
      <c r="F10">
        <v>28.614000000000001</v>
      </c>
      <c r="G10">
        <v>11.319000000000001</v>
      </c>
      <c r="H10">
        <v>18.565999999999999</v>
      </c>
      <c r="I10">
        <v>12.444000000000001</v>
      </c>
      <c r="J10">
        <v>182.83799999999999</v>
      </c>
      <c r="K10">
        <v>-0.44400000000000001</v>
      </c>
      <c r="L10">
        <v>6.4429999999999996</v>
      </c>
      <c r="M10">
        <v>1.847</v>
      </c>
      <c r="O10" s="52"/>
      <c r="P10">
        <v>0.90500000000000003</v>
      </c>
      <c r="Q10">
        <v>1.125</v>
      </c>
      <c r="R10">
        <v>7.4870000000000001</v>
      </c>
      <c r="S10">
        <v>5.9219999999999997</v>
      </c>
      <c r="T10">
        <v>7.32</v>
      </c>
      <c r="U10">
        <v>3.8250000000000002</v>
      </c>
      <c r="V10">
        <v>3.6619999999999999</v>
      </c>
      <c r="W10">
        <v>3.5910000000000002</v>
      </c>
      <c r="X10">
        <v>63.283999999999999</v>
      </c>
      <c r="Y10">
        <v>0.112</v>
      </c>
      <c r="Z10">
        <v>3.1920000000000002</v>
      </c>
      <c r="AA10">
        <v>1.264</v>
      </c>
    </row>
    <row r="11" spans="1:27" x14ac:dyDescent="0.25">
      <c r="A11" s="52"/>
      <c r="B11">
        <v>3.1920000000000002</v>
      </c>
      <c r="C11">
        <v>6.1740000000000004</v>
      </c>
      <c r="D11">
        <v>63.787999999999997</v>
      </c>
      <c r="E11">
        <v>34.793999999999997</v>
      </c>
      <c r="F11">
        <v>63.787999999999997</v>
      </c>
      <c r="G11">
        <v>24.577999999999999</v>
      </c>
      <c r="H11">
        <v>39.21</v>
      </c>
      <c r="I11">
        <v>42.978999999999999</v>
      </c>
      <c r="J11">
        <v>415.58100000000002</v>
      </c>
      <c r="K11">
        <v>-3.0049999999999999</v>
      </c>
      <c r="L11">
        <v>17.327999999999999</v>
      </c>
      <c r="M11">
        <v>1.833</v>
      </c>
      <c r="O11" s="52"/>
      <c r="P11">
        <v>2.4140000000000001</v>
      </c>
      <c r="Q11">
        <v>5.3230000000000004</v>
      </c>
      <c r="R11">
        <v>60.573</v>
      </c>
      <c r="S11">
        <v>23.795000000000002</v>
      </c>
      <c r="T11">
        <v>60.573</v>
      </c>
      <c r="U11">
        <v>17.152000000000001</v>
      </c>
      <c r="V11">
        <v>43.420999999999999</v>
      </c>
      <c r="W11">
        <v>41.731000000000002</v>
      </c>
      <c r="X11">
        <v>513.42399999999998</v>
      </c>
      <c r="Y11">
        <v>-3.9340000000000002</v>
      </c>
      <c r="Z11">
        <v>27.931999999999999</v>
      </c>
      <c r="AA11">
        <v>2.5459999999999998</v>
      </c>
    </row>
    <row r="12" spans="1:27" x14ac:dyDescent="0.25">
      <c r="A12" s="52"/>
      <c r="B12">
        <v>3.016</v>
      </c>
      <c r="C12">
        <v>3.9609999999999999</v>
      </c>
      <c r="D12">
        <v>32.503999999999998</v>
      </c>
      <c r="E12">
        <v>18.071000000000002</v>
      </c>
      <c r="F12">
        <v>32.503999999999998</v>
      </c>
      <c r="G12">
        <v>12.502000000000001</v>
      </c>
      <c r="H12">
        <v>20.001999999999999</v>
      </c>
      <c r="I12">
        <v>13.166</v>
      </c>
      <c r="J12">
        <v>134.90799999999999</v>
      </c>
      <c r="K12">
        <v>-0.70599999999999996</v>
      </c>
      <c r="L12">
        <v>5.6070000000000002</v>
      </c>
      <c r="M12">
        <v>1.7989999999999999</v>
      </c>
      <c r="O12" s="52"/>
      <c r="P12">
        <v>2.4180000000000001</v>
      </c>
      <c r="Q12">
        <v>4.3940000000000001</v>
      </c>
      <c r="R12">
        <v>38.076000000000001</v>
      </c>
      <c r="S12">
        <v>19.094000000000001</v>
      </c>
      <c r="T12">
        <v>36.816000000000003</v>
      </c>
      <c r="U12">
        <v>10.202999999999999</v>
      </c>
      <c r="V12">
        <v>27.873000000000001</v>
      </c>
      <c r="W12">
        <v>22.03</v>
      </c>
      <c r="X12">
        <v>440.459</v>
      </c>
      <c r="Y12">
        <v>-2.7410000000000001</v>
      </c>
      <c r="Z12">
        <v>15.606</v>
      </c>
      <c r="AA12">
        <v>1.994</v>
      </c>
    </row>
    <row r="13" spans="1:27" x14ac:dyDescent="0.25">
      <c r="A13" s="52"/>
      <c r="B13">
        <v>1.6459999999999999</v>
      </c>
      <c r="C13">
        <v>2.3279999999999998</v>
      </c>
      <c r="D13">
        <v>21.353999999999999</v>
      </c>
      <c r="E13">
        <v>11.557</v>
      </c>
      <c r="F13">
        <v>18.413</v>
      </c>
      <c r="G13">
        <v>7.1840000000000002</v>
      </c>
      <c r="H13">
        <v>14.170999999999999</v>
      </c>
      <c r="I13">
        <v>9.0299999999999994</v>
      </c>
      <c r="J13">
        <v>200.94300000000001</v>
      </c>
      <c r="K13">
        <v>-0.90100000000000002</v>
      </c>
      <c r="L13">
        <v>6.2249999999999996</v>
      </c>
      <c r="M13">
        <v>1.8480000000000001</v>
      </c>
      <c r="O13" s="52"/>
      <c r="P13">
        <v>2.5150000000000001</v>
      </c>
      <c r="Q13">
        <v>4.0919999999999996</v>
      </c>
      <c r="R13">
        <v>42.008000000000003</v>
      </c>
      <c r="S13">
        <v>21.359000000000002</v>
      </c>
      <c r="T13">
        <v>39.274999999999999</v>
      </c>
      <c r="U13">
        <v>11.351000000000001</v>
      </c>
      <c r="V13">
        <v>30.657</v>
      </c>
      <c r="W13">
        <v>18.079999999999998</v>
      </c>
      <c r="X13">
        <v>281.78500000000003</v>
      </c>
      <c r="Y13">
        <v>-2.1389999999999998</v>
      </c>
      <c r="Z13">
        <v>14.015000000000001</v>
      </c>
      <c r="AA13">
        <v>1.9670000000000001</v>
      </c>
    </row>
    <row r="14" spans="1:27" x14ac:dyDescent="0.25">
      <c r="A14" s="52"/>
      <c r="B14">
        <v>3.177</v>
      </c>
      <c r="C14">
        <v>4.093</v>
      </c>
      <c r="D14">
        <v>31.984999999999999</v>
      </c>
      <c r="E14">
        <v>19.114000000000001</v>
      </c>
      <c r="F14">
        <v>31.984999999999999</v>
      </c>
      <c r="G14">
        <v>10.372</v>
      </c>
      <c r="H14">
        <v>21.611999999999998</v>
      </c>
      <c r="I14">
        <v>14.978</v>
      </c>
      <c r="J14">
        <v>149.011</v>
      </c>
      <c r="K14">
        <v>-0.14299999999999999</v>
      </c>
      <c r="L14">
        <v>4.3650000000000002</v>
      </c>
      <c r="M14">
        <v>1.673</v>
      </c>
      <c r="O14" s="52"/>
      <c r="P14">
        <v>2.65</v>
      </c>
      <c r="Q14">
        <v>4.7089999999999996</v>
      </c>
      <c r="R14">
        <v>40.021000000000001</v>
      </c>
      <c r="S14">
        <v>17.071000000000002</v>
      </c>
      <c r="T14">
        <v>40.021000000000001</v>
      </c>
      <c r="U14">
        <v>10.084</v>
      </c>
      <c r="V14">
        <v>29.937000000000001</v>
      </c>
      <c r="W14">
        <v>23.463999999999999</v>
      </c>
      <c r="X14">
        <v>322.89600000000002</v>
      </c>
      <c r="Y14">
        <v>-2.6150000000000002</v>
      </c>
      <c r="Z14">
        <v>15.773</v>
      </c>
      <c r="AA14">
        <v>2.3439999999999999</v>
      </c>
    </row>
    <row r="15" spans="1:27" ht="15.75" thickBot="1" x14ac:dyDescent="0.3">
      <c r="A15" s="52"/>
      <c r="B15">
        <v>2.0579999999999998</v>
      </c>
      <c r="C15">
        <v>3.6789999999999998</v>
      </c>
      <c r="D15">
        <v>41.174999999999997</v>
      </c>
      <c r="E15">
        <v>16.158999999999999</v>
      </c>
      <c r="F15">
        <v>41.174999999999997</v>
      </c>
      <c r="G15">
        <v>8.9540000000000006</v>
      </c>
      <c r="H15">
        <v>32.220999999999997</v>
      </c>
      <c r="I15">
        <v>22.956</v>
      </c>
      <c r="J15">
        <v>365.68400000000003</v>
      </c>
      <c r="K15">
        <v>-3.6539999999999999</v>
      </c>
      <c r="L15">
        <v>25.692</v>
      </c>
      <c r="M15">
        <v>2.548</v>
      </c>
      <c r="O15" s="52"/>
      <c r="P15">
        <v>1.8460000000000001</v>
      </c>
      <c r="Q15">
        <v>4.5720000000000001</v>
      </c>
      <c r="R15">
        <v>72.100999999999999</v>
      </c>
      <c r="S15">
        <v>24.588999999999999</v>
      </c>
      <c r="T15">
        <v>71.433000000000007</v>
      </c>
      <c r="U15">
        <v>9.9169999999999998</v>
      </c>
      <c r="V15">
        <v>62.183999999999997</v>
      </c>
      <c r="W15">
        <v>72.100999999999999</v>
      </c>
      <c r="X15">
        <v>1.403</v>
      </c>
      <c r="Y15">
        <v>-7.984</v>
      </c>
      <c r="Z15">
        <v>97.674000000000007</v>
      </c>
      <c r="AA15">
        <v>2.9319999999999999</v>
      </c>
    </row>
    <row r="16" spans="1:27" x14ac:dyDescent="0.25">
      <c r="A16" s="51" t="s">
        <v>65</v>
      </c>
      <c r="B16">
        <v>5.1849999999999996</v>
      </c>
      <c r="C16">
        <v>7.3810000000000002</v>
      </c>
      <c r="D16">
        <v>57.439</v>
      </c>
      <c r="E16">
        <v>34.156999999999996</v>
      </c>
      <c r="F16">
        <v>47.292000000000002</v>
      </c>
      <c r="G16">
        <v>19.629000000000001</v>
      </c>
      <c r="H16">
        <v>37.81</v>
      </c>
      <c r="I16">
        <v>29.277000000000001</v>
      </c>
      <c r="J16">
        <v>217.125</v>
      </c>
      <c r="K16">
        <v>-1.2669999999999999</v>
      </c>
      <c r="L16">
        <v>6.8460000000000001</v>
      </c>
      <c r="M16">
        <v>1.6819999999999999</v>
      </c>
      <c r="O16" s="51" t="s">
        <v>65</v>
      </c>
      <c r="P16">
        <v>2.8239999999999998</v>
      </c>
      <c r="Q16">
        <v>5.4880000000000004</v>
      </c>
      <c r="R16">
        <v>49.4</v>
      </c>
      <c r="S16">
        <v>21.922000000000001</v>
      </c>
      <c r="T16">
        <v>49.4</v>
      </c>
      <c r="U16">
        <v>13.202999999999999</v>
      </c>
      <c r="V16">
        <v>36.197000000000003</v>
      </c>
      <c r="W16">
        <v>28.768999999999998</v>
      </c>
      <c r="X16">
        <v>204.59399999999999</v>
      </c>
      <c r="Y16">
        <v>-2.286</v>
      </c>
      <c r="Z16">
        <v>14.557</v>
      </c>
      <c r="AA16">
        <v>2.2530000000000001</v>
      </c>
    </row>
    <row r="17" spans="1:27" x14ac:dyDescent="0.25">
      <c r="A17" s="52"/>
      <c r="B17">
        <v>1.6459999999999999</v>
      </c>
      <c r="C17">
        <v>3.2719999999999998</v>
      </c>
      <c r="D17">
        <v>32.603000000000002</v>
      </c>
      <c r="E17">
        <v>12.585000000000001</v>
      </c>
      <c r="F17">
        <v>32.603000000000002</v>
      </c>
      <c r="G17">
        <v>11.941000000000001</v>
      </c>
      <c r="H17">
        <v>20.661999999999999</v>
      </c>
      <c r="I17">
        <v>21.24</v>
      </c>
      <c r="J17">
        <v>989.71100000000001</v>
      </c>
      <c r="K17">
        <v>-3.1309999999999998</v>
      </c>
      <c r="L17">
        <v>20.923999999999999</v>
      </c>
      <c r="M17">
        <v>2.5910000000000002</v>
      </c>
      <c r="O17" s="52"/>
      <c r="P17">
        <v>1.8560000000000001</v>
      </c>
      <c r="Q17">
        <v>4.0949999999999998</v>
      </c>
      <c r="R17">
        <v>50.524999999999999</v>
      </c>
      <c r="S17">
        <v>18.259</v>
      </c>
      <c r="T17">
        <v>50.524999999999999</v>
      </c>
      <c r="U17">
        <v>13.177</v>
      </c>
      <c r="V17">
        <v>37.347999999999999</v>
      </c>
      <c r="W17">
        <v>32.426000000000002</v>
      </c>
      <c r="X17">
        <v>949.23599999999999</v>
      </c>
      <c r="Y17">
        <v>-4.3689999999999998</v>
      </c>
      <c r="Z17">
        <v>38.265000000000001</v>
      </c>
      <c r="AA17">
        <v>2.7669999999999999</v>
      </c>
    </row>
    <row r="18" spans="1:27" x14ac:dyDescent="0.25">
      <c r="A18" s="52"/>
      <c r="B18">
        <v>4.3959999999999999</v>
      </c>
      <c r="C18">
        <v>5.9950000000000001</v>
      </c>
      <c r="D18">
        <v>46.624000000000002</v>
      </c>
      <c r="E18">
        <v>33.43</v>
      </c>
      <c r="F18">
        <v>44.134</v>
      </c>
      <c r="G18">
        <v>16.925000000000001</v>
      </c>
      <c r="H18">
        <v>29.699000000000002</v>
      </c>
      <c r="I18">
        <v>24.292999999999999</v>
      </c>
      <c r="J18">
        <v>218.233</v>
      </c>
      <c r="K18">
        <v>-0.67900000000000005</v>
      </c>
      <c r="L18">
        <v>5.4089999999999998</v>
      </c>
      <c r="M18">
        <v>1.395</v>
      </c>
      <c r="O18" s="52"/>
      <c r="P18">
        <v>4.4050000000000002</v>
      </c>
      <c r="Q18">
        <v>6.3659999999999997</v>
      </c>
      <c r="R18">
        <v>45.918999999999997</v>
      </c>
      <c r="S18">
        <v>28.962</v>
      </c>
      <c r="T18">
        <v>44.356000000000002</v>
      </c>
      <c r="U18">
        <v>14.711</v>
      </c>
      <c r="V18">
        <v>31.207000000000001</v>
      </c>
      <c r="W18">
        <v>23.12</v>
      </c>
      <c r="X18">
        <v>186.29400000000001</v>
      </c>
      <c r="Y18">
        <v>-1.093</v>
      </c>
      <c r="Z18">
        <v>6.5720000000000001</v>
      </c>
      <c r="AA18">
        <v>1.585</v>
      </c>
    </row>
    <row r="19" spans="1:27" x14ac:dyDescent="0.25">
      <c r="A19" s="52"/>
      <c r="B19">
        <v>1.86</v>
      </c>
      <c r="C19">
        <v>2.8460000000000001</v>
      </c>
      <c r="D19">
        <v>22.050999999999998</v>
      </c>
      <c r="E19">
        <v>13.654999999999999</v>
      </c>
      <c r="F19">
        <v>21.533999999999999</v>
      </c>
      <c r="G19">
        <v>9.1549999999999994</v>
      </c>
      <c r="H19">
        <v>12.896000000000001</v>
      </c>
      <c r="I19">
        <v>14.157</v>
      </c>
      <c r="J19">
        <v>311.947</v>
      </c>
      <c r="K19">
        <v>-1.7370000000000001</v>
      </c>
      <c r="L19">
        <v>7.5359999999999996</v>
      </c>
      <c r="M19">
        <v>1.615</v>
      </c>
      <c r="O19" s="52"/>
      <c r="P19">
        <v>3.742</v>
      </c>
      <c r="Q19">
        <v>6.3150000000000004</v>
      </c>
      <c r="R19">
        <v>52.006999999999998</v>
      </c>
      <c r="S19">
        <v>31.285</v>
      </c>
      <c r="T19">
        <v>52.006999999999998</v>
      </c>
      <c r="U19">
        <v>13.462</v>
      </c>
      <c r="V19">
        <v>38.543999999999997</v>
      </c>
      <c r="W19">
        <v>28.579000000000001</v>
      </c>
      <c r="X19">
        <v>262.85399999999998</v>
      </c>
      <c r="Y19">
        <v>-2.694</v>
      </c>
      <c r="Z19">
        <v>15.228</v>
      </c>
      <c r="AA19">
        <v>1.6619999999999999</v>
      </c>
    </row>
    <row r="20" spans="1:27" x14ac:dyDescent="0.25">
      <c r="A20" s="52"/>
      <c r="B20">
        <v>3.1179999999999999</v>
      </c>
      <c r="C20">
        <v>5.9809999999999999</v>
      </c>
      <c r="D20">
        <v>68.971999999999994</v>
      </c>
      <c r="E20">
        <v>28.806999999999999</v>
      </c>
      <c r="F20">
        <v>68.971999999999994</v>
      </c>
      <c r="G20">
        <v>12.305999999999999</v>
      </c>
      <c r="H20">
        <v>56.665999999999997</v>
      </c>
      <c r="I20">
        <v>47.826999999999998</v>
      </c>
      <c r="J20">
        <v>518.1</v>
      </c>
      <c r="K20">
        <v>-4.5279999999999996</v>
      </c>
      <c r="L20">
        <v>35.82</v>
      </c>
      <c r="M20">
        <v>2.3940000000000001</v>
      </c>
      <c r="O20" s="52"/>
      <c r="P20">
        <v>3.61</v>
      </c>
      <c r="Q20">
        <v>7.2350000000000003</v>
      </c>
      <c r="R20">
        <v>75.132999999999996</v>
      </c>
      <c r="S20">
        <v>35.994</v>
      </c>
      <c r="T20">
        <v>75.132999999999996</v>
      </c>
      <c r="U20">
        <v>11.286</v>
      </c>
      <c r="V20">
        <v>63.847000000000001</v>
      </c>
      <c r="W20">
        <v>51.122</v>
      </c>
      <c r="X20">
        <v>289.22500000000002</v>
      </c>
      <c r="Y20">
        <v>-4.7060000000000004</v>
      </c>
      <c r="Z20">
        <v>33.052999999999997</v>
      </c>
      <c r="AA20">
        <v>2.0870000000000002</v>
      </c>
    </row>
    <row r="21" spans="1:27" x14ac:dyDescent="0.25">
      <c r="A21" s="52"/>
      <c r="B21">
        <v>3.871</v>
      </c>
      <c r="C21">
        <v>7.62</v>
      </c>
      <c r="D21">
        <v>71.75</v>
      </c>
      <c r="E21">
        <v>36.229999999999997</v>
      </c>
      <c r="F21">
        <v>71.75</v>
      </c>
      <c r="G21">
        <v>21.991</v>
      </c>
      <c r="H21">
        <v>49.759</v>
      </c>
      <c r="I21">
        <v>44.518999999999998</v>
      </c>
      <c r="J21">
        <v>408.08100000000002</v>
      </c>
      <c r="K21">
        <v>-2.681</v>
      </c>
      <c r="L21">
        <v>15.762</v>
      </c>
      <c r="M21">
        <v>1.98</v>
      </c>
      <c r="O21" s="52"/>
      <c r="P21">
        <v>2.0009999999999999</v>
      </c>
      <c r="Q21">
        <v>3.9009999999999998</v>
      </c>
      <c r="R21">
        <v>52.494</v>
      </c>
      <c r="S21">
        <v>23.463999999999999</v>
      </c>
      <c r="T21">
        <v>52.494</v>
      </c>
      <c r="U21">
        <v>10.212999999999999</v>
      </c>
      <c r="V21">
        <v>42.280999999999999</v>
      </c>
      <c r="W21">
        <v>52.494</v>
      </c>
      <c r="X21">
        <v>113.767</v>
      </c>
      <c r="Y21">
        <v>-4.5170000000000003</v>
      </c>
      <c r="Z21">
        <v>38.698</v>
      </c>
      <c r="AA21">
        <v>2.2370000000000001</v>
      </c>
    </row>
    <row r="22" spans="1:27" x14ac:dyDescent="0.25">
      <c r="A22" s="52"/>
      <c r="B22">
        <v>3.4159999999999999</v>
      </c>
      <c r="C22">
        <v>6.6260000000000003</v>
      </c>
      <c r="D22">
        <v>78.102999999999994</v>
      </c>
      <c r="E22">
        <v>29.605</v>
      </c>
      <c r="F22">
        <v>78.102999999999994</v>
      </c>
      <c r="G22">
        <v>25.245999999999999</v>
      </c>
      <c r="H22">
        <v>52.856999999999999</v>
      </c>
      <c r="I22">
        <v>42.381</v>
      </c>
      <c r="J22">
        <v>227.73400000000001</v>
      </c>
      <c r="K22">
        <v>-2.778</v>
      </c>
      <c r="L22">
        <v>23.018000000000001</v>
      </c>
      <c r="M22">
        <v>2.6379999999999999</v>
      </c>
      <c r="O22" s="52"/>
      <c r="P22">
        <v>3.5169999999999999</v>
      </c>
      <c r="Q22">
        <v>5.5979999999999999</v>
      </c>
      <c r="R22">
        <v>42.585000000000001</v>
      </c>
      <c r="S22">
        <v>26.204000000000001</v>
      </c>
      <c r="T22">
        <v>42.585000000000001</v>
      </c>
      <c r="U22">
        <v>17.808</v>
      </c>
      <c r="V22">
        <v>24.777000000000001</v>
      </c>
      <c r="W22">
        <v>26.984000000000002</v>
      </c>
      <c r="X22">
        <v>302.21199999999999</v>
      </c>
      <c r="Y22">
        <v>-1.339</v>
      </c>
      <c r="Z22">
        <v>7.58</v>
      </c>
      <c r="AA22">
        <v>1.625</v>
      </c>
    </row>
    <row r="23" spans="1:27" x14ac:dyDescent="0.25">
      <c r="A23" s="52"/>
      <c r="B23">
        <v>2.4060000000000001</v>
      </c>
      <c r="C23">
        <v>4.734</v>
      </c>
      <c r="D23">
        <v>41.862000000000002</v>
      </c>
      <c r="E23">
        <v>21.382000000000001</v>
      </c>
      <c r="F23">
        <v>41.183</v>
      </c>
      <c r="G23">
        <v>14.287000000000001</v>
      </c>
      <c r="H23">
        <v>27.574999999999999</v>
      </c>
      <c r="I23">
        <v>25.547000000000001</v>
      </c>
      <c r="J23">
        <v>318.37</v>
      </c>
      <c r="K23">
        <v>-2.4420000000000002</v>
      </c>
      <c r="L23">
        <v>15.459</v>
      </c>
      <c r="M23">
        <v>1.958</v>
      </c>
      <c r="O23" s="52"/>
      <c r="P23">
        <v>2.9089999999999998</v>
      </c>
      <c r="Q23">
        <v>6.1680000000000001</v>
      </c>
      <c r="R23">
        <v>59.847000000000001</v>
      </c>
      <c r="S23">
        <v>33.273000000000003</v>
      </c>
      <c r="T23">
        <v>59.612000000000002</v>
      </c>
      <c r="U23">
        <v>16.129000000000001</v>
      </c>
      <c r="V23">
        <v>43.719000000000001</v>
      </c>
      <c r="W23">
        <v>40.055</v>
      </c>
      <c r="X23">
        <v>651.63699999999994</v>
      </c>
      <c r="Y23">
        <v>-3.18</v>
      </c>
      <c r="Z23">
        <v>21.388000000000002</v>
      </c>
      <c r="AA23">
        <v>1.7989999999999999</v>
      </c>
    </row>
    <row r="24" spans="1:27" x14ac:dyDescent="0.25">
      <c r="A24" s="52"/>
      <c r="B24">
        <v>3.5030000000000001</v>
      </c>
      <c r="C24">
        <v>4.8150000000000004</v>
      </c>
      <c r="D24">
        <v>31.533000000000001</v>
      </c>
      <c r="E24">
        <v>21.372</v>
      </c>
      <c r="F24">
        <v>30.96</v>
      </c>
      <c r="G24">
        <v>9.3490000000000002</v>
      </c>
      <c r="H24">
        <v>22.184000000000001</v>
      </c>
      <c r="I24">
        <v>16.863</v>
      </c>
      <c r="J24">
        <v>197.35599999999999</v>
      </c>
      <c r="K24">
        <v>-1.222</v>
      </c>
      <c r="L24">
        <v>5.65</v>
      </c>
      <c r="M24">
        <v>1.4750000000000001</v>
      </c>
      <c r="O24" s="52"/>
      <c r="P24">
        <v>1.3109999999999999</v>
      </c>
      <c r="Q24">
        <v>2.855</v>
      </c>
      <c r="R24">
        <v>39.773000000000003</v>
      </c>
      <c r="S24">
        <v>13.525</v>
      </c>
      <c r="T24">
        <v>39.773000000000003</v>
      </c>
      <c r="U24">
        <v>8.3350000000000009</v>
      </c>
      <c r="V24">
        <v>31.437000000000001</v>
      </c>
      <c r="W24">
        <v>39.167999999999999</v>
      </c>
      <c r="X24">
        <v>130.93100000000001</v>
      </c>
      <c r="Y24">
        <v>-4.5780000000000003</v>
      </c>
      <c r="Z24">
        <v>42.945</v>
      </c>
      <c r="AA24">
        <v>2.9409999999999998</v>
      </c>
    </row>
    <row r="25" spans="1:27" x14ac:dyDescent="0.25">
      <c r="A25" s="52"/>
      <c r="B25">
        <v>3.36</v>
      </c>
      <c r="C25">
        <v>4.4610000000000003</v>
      </c>
      <c r="D25">
        <v>26.707999999999998</v>
      </c>
      <c r="E25">
        <v>17.643000000000001</v>
      </c>
      <c r="F25">
        <v>25.613</v>
      </c>
      <c r="G25">
        <v>12.518000000000001</v>
      </c>
      <c r="H25">
        <v>14.19</v>
      </c>
      <c r="I25">
        <v>13.804</v>
      </c>
      <c r="J25">
        <v>130.32</v>
      </c>
      <c r="K25">
        <v>-0.57599999999999996</v>
      </c>
      <c r="L25">
        <v>3.8420000000000001</v>
      </c>
      <c r="M25">
        <v>1.514</v>
      </c>
      <c r="O25" s="52"/>
      <c r="P25">
        <v>3.5840000000000001</v>
      </c>
      <c r="Q25">
        <v>6.2069999999999999</v>
      </c>
      <c r="R25">
        <v>49.973999999999997</v>
      </c>
      <c r="S25">
        <v>26.282</v>
      </c>
      <c r="T25">
        <v>47.731000000000002</v>
      </c>
      <c r="U25">
        <v>17.256</v>
      </c>
      <c r="V25">
        <v>32.718000000000004</v>
      </c>
      <c r="W25">
        <v>29.059000000000001</v>
      </c>
      <c r="X25">
        <v>315.27</v>
      </c>
      <c r="Y25">
        <v>-1.998</v>
      </c>
      <c r="Z25">
        <v>11.305</v>
      </c>
      <c r="AA25">
        <v>1.901</v>
      </c>
    </row>
    <row r="26" spans="1:27" x14ac:dyDescent="0.25">
      <c r="A26" s="52"/>
      <c r="B26">
        <v>5.3150000000000004</v>
      </c>
      <c r="C26">
        <v>8.0190000000000001</v>
      </c>
      <c r="D26">
        <v>63.164999999999999</v>
      </c>
      <c r="E26">
        <v>38.094000000000001</v>
      </c>
      <c r="F26">
        <v>56.924999999999997</v>
      </c>
      <c r="G26">
        <v>19.105</v>
      </c>
      <c r="H26">
        <v>44.06</v>
      </c>
      <c r="I26">
        <v>30.228000000000002</v>
      </c>
      <c r="J26">
        <v>204.68199999999999</v>
      </c>
      <c r="K26">
        <v>-1.87</v>
      </c>
      <c r="L26">
        <v>8.3870000000000005</v>
      </c>
      <c r="M26">
        <v>1.6579999999999999</v>
      </c>
      <c r="O26" s="52"/>
      <c r="P26">
        <v>3.016</v>
      </c>
      <c r="Q26">
        <v>7.0730000000000004</v>
      </c>
      <c r="R26">
        <v>70.006</v>
      </c>
      <c r="S26">
        <v>34.137</v>
      </c>
      <c r="T26">
        <v>64.322999999999993</v>
      </c>
      <c r="U26">
        <v>19.091999999999999</v>
      </c>
      <c r="V26">
        <v>50.912999999999997</v>
      </c>
      <c r="W26">
        <v>45.069000000000003</v>
      </c>
      <c r="X26">
        <v>465.767</v>
      </c>
      <c r="Y26">
        <v>-3.532</v>
      </c>
      <c r="Z26">
        <v>23.751999999999999</v>
      </c>
      <c r="AA26">
        <v>2.0510000000000002</v>
      </c>
    </row>
    <row r="27" spans="1:27" ht="15.75" thickBot="1" x14ac:dyDescent="0.3">
      <c r="A27" s="52"/>
      <c r="B27">
        <v>3.823</v>
      </c>
      <c r="C27">
        <v>5.4379999999999997</v>
      </c>
      <c r="D27">
        <v>38.643000000000001</v>
      </c>
      <c r="E27">
        <v>25.427</v>
      </c>
      <c r="F27">
        <v>36.558</v>
      </c>
      <c r="G27">
        <v>12.747999999999999</v>
      </c>
      <c r="H27">
        <v>25.895</v>
      </c>
      <c r="I27">
        <v>21.463000000000001</v>
      </c>
      <c r="J27">
        <v>190.607</v>
      </c>
      <c r="K27">
        <v>-1.224</v>
      </c>
      <c r="L27">
        <v>6.2169999999999996</v>
      </c>
      <c r="M27">
        <v>1.52</v>
      </c>
      <c r="O27" s="52"/>
      <c r="P27">
        <v>2.0270000000000001</v>
      </c>
      <c r="Q27">
        <v>3.3980000000000001</v>
      </c>
      <c r="R27">
        <v>34.470999999999997</v>
      </c>
      <c r="S27">
        <v>19.617999999999999</v>
      </c>
      <c r="T27">
        <v>26.853000000000002</v>
      </c>
      <c r="U27">
        <v>14.036</v>
      </c>
      <c r="V27">
        <v>20.434999999999999</v>
      </c>
      <c r="W27">
        <v>17.259</v>
      </c>
      <c r="X27">
        <v>323.10000000000002</v>
      </c>
      <c r="Y27">
        <v>-1.88</v>
      </c>
      <c r="Z27">
        <v>12.805</v>
      </c>
      <c r="AA27">
        <v>1.7569999999999999</v>
      </c>
    </row>
    <row r="28" spans="1:27" ht="15.75" thickBot="1" x14ac:dyDescent="0.3">
      <c r="A28" s="34" t="s">
        <v>33</v>
      </c>
      <c r="B28" s="63">
        <f>AVERAGE(B4:B27)</f>
        <v>2.8499999999999996</v>
      </c>
      <c r="C28" s="63">
        <f t="shared" ref="C28:AA28" si="0">AVERAGE(C4:C27)</f>
        <v>4.5427083333333336</v>
      </c>
      <c r="D28" s="63">
        <f t="shared" si="0"/>
        <v>40.929875000000003</v>
      </c>
      <c r="E28" s="63">
        <f t="shared" si="0"/>
        <v>21.634666666666664</v>
      </c>
      <c r="F28" s="63">
        <f t="shared" si="0"/>
        <v>39.347833333333334</v>
      </c>
      <c r="G28" s="63">
        <f t="shared" si="0"/>
        <v>13.063125000000001</v>
      </c>
      <c r="H28" s="63">
        <f t="shared" si="0"/>
        <v>27.866708333333339</v>
      </c>
      <c r="I28" s="63">
        <f t="shared" si="0"/>
        <v>22.995916666666663</v>
      </c>
      <c r="J28" s="63">
        <f t="shared" si="0"/>
        <v>287.81104166666665</v>
      </c>
      <c r="K28" s="63">
        <f t="shared" si="0"/>
        <v>-1.836309342833333</v>
      </c>
      <c r="L28" s="63">
        <f t="shared" si="0"/>
        <v>13.491291666666664</v>
      </c>
      <c r="M28" s="64">
        <f t="shared" si="0"/>
        <v>1.8920833333333336</v>
      </c>
      <c r="N28" s="65"/>
      <c r="O28" s="66" t="s">
        <v>33</v>
      </c>
      <c r="P28" s="63">
        <f t="shared" si="0"/>
        <v>2.4866666666666668</v>
      </c>
      <c r="Q28" s="63">
        <f t="shared" si="0"/>
        <v>4.5927083333333334</v>
      </c>
      <c r="R28" s="63">
        <f t="shared" si="0"/>
        <v>46.203291666666672</v>
      </c>
      <c r="S28" s="63">
        <f t="shared" si="0"/>
        <v>22.335458333333335</v>
      </c>
      <c r="T28" s="63">
        <f t="shared" si="0"/>
        <v>45.238666666666667</v>
      </c>
      <c r="U28" s="63">
        <f t="shared" si="0"/>
        <v>11.629541666666666</v>
      </c>
      <c r="V28" s="63">
        <f t="shared" si="0"/>
        <v>34.573625</v>
      </c>
      <c r="W28" s="63">
        <f t="shared" si="0"/>
        <v>29.65733333333333</v>
      </c>
      <c r="X28" s="63">
        <f t="shared" si="0"/>
        <v>326.60016666666667</v>
      </c>
      <c r="Y28" s="63">
        <f t="shared" si="0"/>
        <v>-3.1832916666666673</v>
      </c>
      <c r="Z28" s="63">
        <f t="shared" si="0"/>
        <v>26.003249999999998</v>
      </c>
      <c r="AA28" s="64">
        <f t="shared" si="0"/>
        <v>2.0797500000000002</v>
      </c>
    </row>
    <row r="29" spans="1:27" ht="15.75" thickBot="1" x14ac:dyDescent="0.3">
      <c r="A29" s="24" t="s">
        <v>35</v>
      </c>
      <c r="B29" s="67">
        <f>STDEV(B4:B27)</f>
        <v>1.1397195688642781</v>
      </c>
      <c r="C29" s="67">
        <f t="shared" ref="C29:AA29" si="1">STDEV(C4:C27)</f>
        <v>1.8264623082357319</v>
      </c>
      <c r="D29" s="67">
        <f t="shared" si="1"/>
        <v>18.754605090860501</v>
      </c>
      <c r="E29" s="67">
        <f t="shared" si="1"/>
        <v>8.8831703783623563</v>
      </c>
      <c r="F29" s="67">
        <f t="shared" si="1"/>
        <v>18.604462977110284</v>
      </c>
      <c r="G29" s="67">
        <f t="shared" si="1"/>
        <v>5.5769331163010767</v>
      </c>
      <c r="H29" s="67">
        <f t="shared" si="1"/>
        <v>14.282753435309324</v>
      </c>
      <c r="I29" s="67">
        <f t="shared" si="1"/>
        <v>12.765939574122426</v>
      </c>
      <c r="J29" s="67">
        <f t="shared" si="1"/>
        <v>203.17047136022819</v>
      </c>
      <c r="K29" s="67">
        <f t="shared" si="1"/>
        <v>1.4606743271467004</v>
      </c>
      <c r="L29" s="67">
        <f t="shared" si="1"/>
        <v>11.039894176710712</v>
      </c>
      <c r="M29" s="68">
        <f t="shared" si="1"/>
        <v>0.4714263201840968</v>
      </c>
      <c r="N29" s="65"/>
      <c r="O29" s="66" t="s">
        <v>35</v>
      </c>
      <c r="P29" s="67">
        <f t="shared" si="1"/>
        <v>0.94034400119302652</v>
      </c>
      <c r="Q29" s="67">
        <f t="shared" si="1"/>
        <v>1.6828892463794873</v>
      </c>
      <c r="R29" s="67">
        <f t="shared" si="1"/>
        <v>16.331946116575004</v>
      </c>
      <c r="S29" s="67">
        <f t="shared" si="1"/>
        <v>7.8367514896946746</v>
      </c>
      <c r="T29" s="67">
        <f t="shared" si="1"/>
        <v>16.407232757342801</v>
      </c>
      <c r="U29" s="67">
        <f t="shared" si="1"/>
        <v>4.1641122022552484</v>
      </c>
      <c r="V29" s="67">
        <f t="shared" si="1"/>
        <v>14.154666115923078</v>
      </c>
      <c r="W29" s="67">
        <f t="shared" si="1"/>
        <v>15.890994148085673</v>
      </c>
      <c r="X29" s="67">
        <f t="shared" si="1"/>
        <v>208.5060450710923</v>
      </c>
      <c r="Y29" s="67">
        <f t="shared" si="1"/>
        <v>1.8334736924202362</v>
      </c>
      <c r="Z29" s="67">
        <f t="shared" si="1"/>
        <v>22.247866874298794</v>
      </c>
      <c r="AA29" s="68">
        <f t="shared" si="1"/>
        <v>0.46179529155714188</v>
      </c>
    </row>
    <row r="30" spans="1:27" ht="15.75" thickBot="1" x14ac:dyDescent="0.3">
      <c r="A30" s="36"/>
      <c r="B30" s="17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5" t="s">
        <v>14</v>
      </c>
      <c r="P30" s="17" t="s">
        <v>3</v>
      </c>
      <c r="Q30" s="4" t="s">
        <v>4</v>
      </c>
      <c r="R30" s="4" t="s">
        <v>5</v>
      </c>
      <c r="S30" s="4" t="s">
        <v>6</v>
      </c>
      <c r="T30" s="4" t="s">
        <v>7</v>
      </c>
      <c r="U30" s="4" t="s">
        <v>8</v>
      </c>
      <c r="V30" s="4" t="s">
        <v>9</v>
      </c>
      <c r="W30" s="4" t="s">
        <v>10</v>
      </c>
      <c r="X30" s="4" t="s">
        <v>11</v>
      </c>
      <c r="Y30" s="4" t="s">
        <v>12</v>
      </c>
      <c r="Z30" s="4" t="s">
        <v>13</v>
      </c>
      <c r="AA30" s="5" t="s">
        <v>14</v>
      </c>
    </row>
    <row r="31" spans="1:27" x14ac:dyDescent="0.25">
      <c r="A31" s="36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O31" s="36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x14ac:dyDescent="0.25">
      <c r="A32" s="36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O32" s="36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7" x14ac:dyDescent="0.25">
      <c r="A33" s="36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O33" s="36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1:27" x14ac:dyDescent="0.25">
      <c r="A34" s="36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O34" s="36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1:27" x14ac:dyDescent="0.25">
      <c r="A35" s="36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O35" s="36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1:27" x14ac:dyDescent="0.25">
      <c r="A36" s="36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O36" s="36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spans="1:27" x14ac:dyDescent="0.25">
      <c r="A37" s="36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O37" s="36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1:27" x14ac:dyDescent="0.25">
      <c r="A38" s="3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O38" s="36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</row>
    <row r="39" spans="1:27" x14ac:dyDescent="0.25">
      <c r="A39" s="36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O39" s="36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</row>
    <row r="40" spans="1:27" x14ac:dyDescent="0.25">
      <c r="A40" s="36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O40" s="36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</row>
    <row r="41" spans="1:27" x14ac:dyDescent="0.25">
      <c r="A41" s="36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O41" s="36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</row>
    <row r="42" spans="1:27" x14ac:dyDescent="0.25">
      <c r="A42" s="36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O42" s="36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</row>
    <row r="43" spans="1:27" x14ac:dyDescent="0.25">
      <c r="A43" s="36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O43" s="36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</row>
    <row r="44" spans="1:27" x14ac:dyDescent="0.25">
      <c r="A44" s="36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O44" s="36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</row>
    <row r="45" spans="1:27" x14ac:dyDescent="0.25">
      <c r="A45" s="36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O45" s="36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</row>
    <row r="46" spans="1:27" x14ac:dyDescent="0.25">
      <c r="A46" s="36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O46" s="36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7" spans="1:27" x14ac:dyDescent="0.25">
      <c r="A47" s="36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O47" s="36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</row>
    <row r="48" spans="1:27" x14ac:dyDescent="0.25">
      <c r="A48" s="36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O48" s="36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</row>
    <row r="49" spans="1:27" x14ac:dyDescent="0.25">
      <c r="A49" s="36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O49" s="36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</row>
    <row r="50" spans="1:27" x14ac:dyDescent="0.25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O50" s="36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</row>
    <row r="51" spans="1:27" x14ac:dyDescent="0.25">
      <c r="A51" s="36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O51" s="36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</row>
    <row r="52" spans="1:27" x14ac:dyDescent="0.25">
      <c r="A52" s="36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O52" s="36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</row>
    <row r="53" spans="1:27" x14ac:dyDescent="0.25">
      <c r="A53" s="36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O53" s="36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</row>
    <row r="54" spans="1:27" x14ac:dyDescent="0.25">
      <c r="A54" s="36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O54" s="36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</row>
    <row r="55" spans="1:27" x14ac:dyDescent="0.25">
      <c r="A55" s="36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O55" s="36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</row>
    <row r="56" spans="1:27" x14ac:dyDescent="0.25">
      <c r="A56" s="36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O56" s="36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</row>
    <row r="57" spans="1:27" x14ac:dyDescent="0.25">
      <c r="A57" s="36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O57" s="36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</row>
    <row r="58" spans="1:27" x14ac:dyDescent="0.25">
      <c r="A58" s="36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O58" s="36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</row>
    <row r="59" spans="1:27" x14ac:dyDescent="0.25">
      <c r="A59" s="36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O59" s="36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</row>
    <row r="60" spans="1:27" x14ac:dyDescent="0.25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O60" s="36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</row>
    <row r="61" spans="1:27" x14ac:dyDescent="0.25">
      <c r="A61" s="36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O61" s="36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</row>
    <row r="62" spans="1:27" x14ac:dyDescent="0.25">
      <c r="A62" s="36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O62" s="36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</row>
    <row r="63" spans="1:27" x14ac:dyDescent="0.25">
      <c r="A63" s="36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O63" s="36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</row>
    <row r="64" spans="1:27" x14ac:dyDescent="0.25">
      <c r="A64" s="38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9"/>
      <c r="O64" s="38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</row>
    <row r="65" spans="1:27" x14ac:dyDescent="0.25">
      <c r="A65" s="38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9"/>
      <c r="O65" s="38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</row>
  </sheetData>
  <mergeCells count="6">
    <mergeCell ref="B1:M2"/>
    <mergeCell ref="P1:AA2"/>
    <mergeCell ref="A4:A15"/>
    <mergeCell ref="O4:O15"/>
    <mergeCell ref="A16:A27"/>
    <mergeCell ref="O16:O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E1620-60A8-434C-8FF9-8B34DF008BC5}">
  <dimension ref="A1:AA42"/>
  <sheetViews>
    <sheetView workbookViewId="0">
      <selection activeCell="L24" sqref="L24"/>
    </sheetView>
  </sheetViews>
  <sheetFormatPr defaultRowHeight="15" x14ac:dyDescent="0.25"/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1.5877500000000002</v>
      </c>
      <c r="C3" s="7">
        <f t="shared" ref="C3:M3" si="0">AVERAGE(C11:C14)</f>
        <v>2.28925</v>
      </c>
      <c r="D3" s="7">
        <f t="shared" si="0"/>
        <v>19.294</v>
      </c>
      <c r="E3" s="7">
        <f t="shared" si="0"/>
        <v>12.793999999999999</v>
      </c>
      <c r="F3" s="7">
        <f t="shared" si="0"/>
        <v>17.751999999999999</v>
      </c>
      <c r="G3" s="7">
        <f t="shared" si="0"/>
        <v>6.9887499999999996</v>
      </c>
      <c r="H3" s="7">
        <f t="shared" si="0"/>
        <v>12.305000000000001</v>
      </c>
      <c r="I3" s="7">
        <f t="shared" si="0"/>
        <v>8.7937499999999993</v>
      </c>
      <c r="J3" s="7">
        <f t="shared" si="0"/>
        <v>116.12300000000002</v>
      </c>
      <c r="K3" s="7">
        <f t="shared" si="0"/>
        <v>-0.71010605699999996</v>
      </c>
      <c r="L3" s="7">
        <f t="shared" si="0"/>
        <v>8.2134999999999998</v>
      </c>
      <c r="M3" s="7">
        <f t="shared" si="0"/>
        <v>1.496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2.56325</v>
      </c>
      <c r="C4" s="7">
        <f t="shared" ref="C4:M4" si="1">AVERAGE(C15:C18)</f>
        <v>4.6547499999999999</v>
      </c>
      <c r="D4" s="7">
        <f t="shared" si="1"/>
        <v>49.667500000000004</v>
      </c>
      <c r="E4" s="7">
        <f t="shared" si="1"/>
        <v>22.692</v>
      </c>
      <c r="F4" s="7">
        <f t="shared" si="1"/>
        <v>48.408999999999992</v>
      </c>
      <c r="G4" s="7">
        <f t="shared" si="1"/>
        <v>15.337</v>
      </c>
      <c r="H4" s="7">
        <f t="shared" si="1"/>
        <v>34.330500000000001</v>
      </c>
      <c r="I4" s="7">
        <f t="shared" si="1"/>
        <v>31.249499999999998</v>
      </c>
      <c r="J4" s="7">
        <f t="shared" si="1"/>
        <v>415.04025000000001</v>
      </c>
      <c r="K4" s="7">
        <f t="shared" si="1"/>
        <v>-2.923</v>
      </c>
      <c r="L4" s="7">
        <f t="shared" si="1"/>
        <v>23.544499999999999</v>
      </c>
      <c r="M4" s="7">
        <f t="shared" si="1"/>
        <v>2.2845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2.4742500000000001</v>
      </c>
      <c r="C5" s="7">
        <f t="shared" ref="C5:M5" si="2">AVERAGE(C19:C22)</f>
        <v>3.51525</v>
      </c>
      <c r="D5" s="7">
        <f t="shared" si="2"/>
        <v>31.754499999999997</v>
      </c>
      <c r="E5" s="7">
        <f t="shared" si="2"/>
        <v>16.225250000000003</v>
      </c>
      <c r="F5" s="7">
        <f t="shared" si="2"/>
        <v>31.01925</v>
      </c>
      <c r="G5" s="7">
        <f t="shared" si="2"/>
        <v>9.7530000000000001</v>
      </c>
      <c r="H5" s="7">
        <f t="shared" si="2"/>
        <v>22.0015</v>
      </c>
      <c r="I5" s="7">
        <f t="shared" si="2"/>
        <v>15.032499999999999</v>
      </c>
      <c r="J5" s="7">
        <f t="shared" si="2"/>
        <v>212.63650000000001</v>
      </c>
      <c r="K5" s="7">
        <f t="shared" si="2"/>
        <v>-1.351</v>
      </c>
      <c r="L5" s="7">
        <f t="shared" si="2"/>
        <v>10.472250000000001</v>
      </c>
      <c r="M5" s="7">
        <f t="shared" si="2"/>
        <v>1.9670000000000001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2.2084166666666665</v>
      </c>
      <c r="C6" s="15">
        <f t="shared" ref="C6:M6" si="3">AVERAGE(C11:C42)</f>
        <v>3.4864166666666669</v>
      </c>
      <c r="D6" s="15">
        <f t="shared" si="3"/>
        <v>33.572000000000003</v>
      </c>
      <c r="E6" s="15">
        <f t="shared" si="3"/>
        <v>17.237083333333327</v>
      </c>
      <c r="F6" s="15">
        <f t="shared" si="3"/>
        <v>32.393416666666674</v>
      </c>
      <c r="G6" s="15">
        <f t="shared" si="3"/>
        <v>10.692916666666667</v>
      </c>
      <c r="H6" s="15">
        <f t="shared" si="3"/>
        <v>22.879000000000001</v>
      </c>
      <c r="I6" s="15">
        <f t="shared" si="3"/>
        <v>18.358583333333332</v>
      </c>
      <c r="J6" s="15">
        <f t="shared" si="3"/>
        <v>247.93325000000002</v>
      </c>
      <c r="K6" s="15">
        <f t="shared" si="3"/>
        <v>-1.6613686856666667</v>
      </c>
      <c r="L6" s="15">
        <f t="shared" si="3"/>
        <v>14.076750000000002</v>
      </c>
      <c r="M6" s="15">
        <f t="shared" si="3"/>
        <v>1.9158333333333335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0.69565331730596069</v>
      </c>
      <c r="C7" s="10">
        <f t="shared" ref="C7:M7" si="4">STDEV(C11:C42)</f>
        <v>1.3415566574511539</v>
      </c>
      <c r="D7" s="10">
        <f t="shared" si="4"/>
        <v>15.955570187241815</v>
      </c>
      <c r="E7" s="10">
        <f t="shared" si="4"/>
        <v>6.8225649196862515</v>
      </c>
      <c r="F7" s="10">
        <f t="shared" si="4"/>
        <v>16.30149365414287</v>
      </c>
      <c r="G7" s="10">
        <f t="shared" si="4"/>
        <v>5.1564805908035112</v>
      </c>
      <c r="H7" s="10">
        <f t="shared" si="4"/>
        <v>12.04696003147682</v>
      </c>
      <c r="I7" s="10">
        <f t="shared" si="4"/>
        <v>12.53728002586565</v>
      </c>
      <c r="J7" s="10">
        <f t="shared" si="4"/>
        <v>166.74623622364012</v>
      </c>
      <c r="K7" s="10">
        <f t="shared" si="4"/>
        <v>1.7529488509611961</v>
      </c>
      <c r="L7" s="10">
        <f t="shared" si="4"/>
        <v>12.674221339718738</v>
      </c>
      <c r="M7" s="10">
        <f t="shared" si="4"/>
        <v>0.51502830166423985</v>
      </c>
      <c r="O7" s="16" t="s">
        <v>25</v>
      </c>
      <c r="P7" s="11" t="s">
        <v>26</v>
      </c>
    </row>
    <row r="8" spans="1:27" x14ac:dyDescent="0.25">
      <c r="A8" t="s">
        <v>37</v>
      </c>
      <c r="B8">
        <f>B7/B6</f>
        <v>0.31500093610322361</v>
      </c>
      <c r="C8">
        <f t="shared" ref="C8:M8" si="5">C7/C6</f>
        <v>0.38479527426473803</v>
      </c>
      <c r="D8">
        <f t="shared" si="5"/>
        <v>0.47526421384611622</v>
      </c>
      <c r="E8">
        <f t="shared" si="5"/>
        <v>0.39580738734915055</v>
      </c>
      <c r="F8">
        <f t="shared" si="5"/>
        <v>0.50323477211088263</v>
      </c>
      <c r="G8">
        <f t="shared" si="5"/>
        <v>0.48223330935309305</v>
      </c>
      <c r="H8">
        <f t="shared" si="5"/>
        <v>0.52655098699579606</v>
      </c>
      <c r="I8">
        <f t="shared" si="5"/>
        <v>0.68291108296477043</v>
      </c>
      <c r="J8">
        <f t="shared" si="5"/>
        <v>0.67254487336264945</v>
      </c>
      <c r="K8">
        <f t="shared" si="5"/>
        <v>-1.0551233245724627</v>
      </c>
      <c r="L8">
        <f t="shared" si="5"/>
        <v>0.9003655914695321</v>
      </c>
      <c r="M8">
        <f t="shared" si="5"/>
        <v>0.26882729969425306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39" t="s">
        <v>42</v>
      </c>
      <c r="B11">
        <v>1.35</v>
      </c>
      <c r="C11">
        <v>1.784</v>
      </c>
      <c r="D11">
        <v>12.449</v>
      </c>
      <c r="E11">
        <v>9.3650000000000002</v>
      </c>
      <c r="F11">
        <v>12.196</v>
      </c>
      <c r="G11">
        <v>5.0259999999999998</v>
      </c>
      <c r="H11">
        <v>7.423</v>
      </c>
      <c r="I11">
        <v>5.4420000000000002</v>
      </c>
      <c r="J11">
        <v>68.311000000000007</v>
      </c>
      <c r="K11">
        <v>-0.312</v>
      </c>
      <c r="L11">
        <v>3.9420000000000002</v>
      </c>
      <c r="M11">
        <v>1.329</v>
      </c>
      <c r="O11" s="16" t="s">
        <v>12</v>
      </c>
      <c r="P11" s="11" t="s">
        <v>34</v>
      </c>
    </row>
    <row r="12" spans="1:27" x14ac:dyDescent="0.25">
      <c r="A12" s="40"/>
      <c r="B12">
        <v>1.7949999999999999</v>
      </c>
      <c r="C12">
        <v>2.5670000000000002</v>
      </c>
      <c r="D12">
        <v>22.829000000000001</v>
      </c>
      <c r="E12">
        <v>15.794</v>
      </c>
      <c r="F12">
        <v>20.503</v>
      </c>
      <c r="G12">
        <v>9.75</v>
      </c>
      <c r="H12">
        <v>13.079000000000001</v>
      </c>
      <c r="I12">
        <v>10.89</v>
      </c>
      <c r="J12">
        <v>148.90100000000001</v>
      </c>
      <c r="K12">
        <v>0.38300000000000001</v>
      </c>
      <c r="L12">
        <v>5.8579999999999997</v>
      </c>
      <c r="M12">
        <v>1.4450000000000001</v>
      </c>
      <c r="O12" s="16" t="s">
        <v>13</v>
      </c>
      <c r="P12" s="11" t="s">
        <v>36</v>
      </c>
    </row>
    <row r="13" spans="1:27" x14ac:dyDescent="0.25">
      <c r="A13" s="40"/>
      <c r="B13">
        <v>1.8640000000000001</v>
      </c>
      <c r="C13">
        <v>2.8929999999999998</v>
      </c>
      <c r="D13">
        <v>25.527000000000001</v>
      </c>
      <c r="E13">
        <v>15.641</v>
      </c>
      <c r="F13">
        <v>25.527000000000001</v>
      </c>
      <c r="G13">
        <v>5.1269999999999998</v>
      </c>
      <c r="H13">
        <v>20.399000000000001</v>
      </c>
      <c r="I13">
        <v>11.945</v>
      </c>
      <c r="J13">
        <v>146.97800000000001</v>
      </c>
      <c r="K13">
        <v>-2.9119999999999999</v>
      </c>
      <c r="L13">
        <v>16.978999999999999</v>
      </c>
      <c r="M13">
        <v>1.6319999999999999</v>
      </c>
      <c r="O13" s="16" t="s">
        <v>38</v>
      </c>
      <c r="P13" s="11" t="s">
        <v>39</v>
      </c>
    </row>
    <row r="14" spans="1:27" ht="15.75" thickBot="1" x14ac:dyDescent="0.3">
      <c r="A14" s="41"/>
      <c r="B14">
        <v>1.3420000000000001</v>
      </c>
      <c r="C14">
        <v>1.913</v>
      </c>
      <c r="D14">
        <v>16.370999999999999</v>
      </c>
      <c r="E14">
        <v>10.375999999999999</v>
      </c>
      <c r="F14">
        <v>12.782</v>
      </c>
      <c r="G14">
        <v>8.0519999999999996</v>
      </c>
      <c r="H14">
        <v>8.3190000000000008</v>
      </c>
      <c r="I14">
        <v>6.8979999999999997</v>
      </c>
      <c r="J14">
        <v>100.30200000000001</v>
      </c>
      <c r="K14" s="23">
        <v>5.75772E-4</v>
      </c>
      <c r="L14">
        <v>6.0750000000000002</v>
      </c>
      <c r="M14">
        <v>1.5780000000000001</v>
      </c>
      <c r="O14" s="16" t="s">
        <v>14</v>
      </c>
      <c r="P14" s="11" t="s">
        <v>40</v>
      </c>
    </row>
    <row r="15" spans="1:27" x14ac:dyDescent="0.25">
      <c r="A15" s="39" t="s">
        <v>47</v>
      </c>
      <c r="B15">
        <v>2.9319999999999999</v>
      </c>
      <c r="C15">
        <v>5.4740000000000002</v>
      </c>
      <c r="D15">
        <v>55.993000000000002</v>
      </c>
      <c r="E15">
        <v>24.209</v>
      </c>
      <c r="F15">
        <v>52.23</v>
      </c>
      <c r="G15">
        <v>13.551</v>
      </c>
      <c r="H15">
        <v>42.442</v>
      </c>
      <c r="I15">
        <v>32.997999999999998</v>
      </c>
      <c r="J15">
        <v>512.10199999999998</v>
      </c>
      <c r="K15">
        <v>-3.7240000000000002</v>
      </c>
      <c r="L15">
        <v>25.2</v>
      </c>
      <c r="M15">
        <v>2.3130000000000002</v>
      </c>
      <c r="O15" s="16" t="s">
        <v>41</v>
      </c>
    </row>
    <row r="16" spans="1:27" x14ac:dyDescent="0.25">
      <c r="A16" s="40"/>
      <c r="B16">
        <v>1.859</v>
      </c>
      <c r="C16">
        <v>3.6859999999999999</v>
      </c>
      <c r="D16">
        <v>49.003999999999998</v>
      </c>
      <c r="E16">
        <v>15.582000000000001</v>
      </c>
      <c r="F16">
        <v>49.003999999999998</v>
      </c>
      <c r="G16">
        <v>11.9</v>
      </c>
      <c r="H16">
        <v>37.103999999999999</v>
      </c>
      <c r="I16">
        <v>36.576999999999998</v>
      </c>
      <c r="J16">
        <v>549.64</v>
      </c>
      <c r="K16">
        <v>-4.5190000000000001</v>
      </c>
      <c r="L16">
        <v>45.207000000000001</v>
      </c>
      <c r="M16">
        <v>3.145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40"/>
      <c r="B17">
        <v>2.27</v>
      </c>
      <c r="C17">
        <v>3.2850000000000001</v>
      </c>
      <c r="D17">
        <v>29.885000000000002</v>
      </c>
      <c r="E17">
        <v>16.183</v>
      </c>
      <c r="F17">
        <v>28.614000000000001</v>
      </c>
      <c r="G17">
        <v>11.319000000000001</v>
      </c>
      <c r="H17">
        <v>18.565999999999999</v>
      </c>
      <c r="I17">
        <v>12.444000000000001</v>
      </c>
      <c r="J17">
        <v>182.83799999999999</v>
      </c>
      <c r="K17">
        <v>-0.44400000000000001</v>
      </c>
      <c r="L17">
        <v>6.4429999999999996</v>
      </c>
      <c r="M17">
        <v>1.847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41"/>
      <c r="B18">
        <v>3.1920000000000002</v>
      </c>
      <c r="C18">
        <v>6.1740000000000004</v>
      </c>
      <c r="D18">
        <v>63.787999999999997</v>
      </c>
      <c r="E18">
        <v>34.793999999999997</v>
      </c>
      <c r="F18">
        <v>63.787999999999997</v>
      </c>
      <c r="G18">
        <v>24.577999999999999</v>
      </c>
      <c r="H18">
        <v>39.21</v>
      </c>
      <c r="I18">
        <v>42.978999999999999</v>
      </c>
      <c r="J18">
        <v>415.58100000000002</v>
      </c>
      <c r="K18">
        <v>-3.0049999999999999</v>
      </c>
      <c r="L18">
        <v>17.327999999999999</v>
      </c>
      <c r="M18">
        <v>1.833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39" t="s">
        <v>48</v>
      </c>
      <c r="B19">
        <v>3.016</v>
      </c>
      <c r="C19">
        <v>3.9609999999999999</v>
      </c>
      <c r="D19">
        <v>32.503999999999998</v>
      </c>
      <c r="E19">
        <v>18.071000000000002</v>
      </c>
      <c r="F19">
        <v>32.503999999999998</v>
      </c>
      <c r="G19">
        <v>12.502000000000001</v>
      </c>
      <c r="H19">
        <v>20.001999999999999</v>
      </c>
      <c r="I19">
        <v>13.166</v>
      </c>
      <c r="J19">
        <v>134.90799999999999</v>
      </c>
      <c r="K19">
        <v>-0.70599999999999996</v>
      </c>
      <c r="L19">
        <v>5.6070000000000002</v>
      </c>
      <c r="M19">
        <v>1.7989999999999999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40"/>
      <c r="B20">
        <v>1.6459999999999999</v>
      </c>
      <c r="C20">
        <v>2.3279999999999998</v>
      </c>
      <c r="D20">
        <v>21.353999999999999</v>
      </c>
      <c r="E20">
        <v>11.557</v>
      </c>
      <c r="F20">
        <v>18.413</v>
      </c>
      <c r="G20">
        <v>7.1840000000000002</v>
      </c>
      <c r="H20">
        <v>14.170999999999999</v>
      </c>
      <c r="I20">
        <v>9.0299999999999994</v>
      </c>
      <c r="J20">
        <v>200.94300000000001</v>
      </c>
      <c r="K20">
        <v>-0.90100000000000002</v>
      </c>
      <c r="L20">
        <v>6.2249999999999996</v>
      </c>
      <c r="M20">
        <v>1.8480000000000001</v>
      </c>
      <c r="P20" s="11" t="s">
        <v>15</v>
      </c>
      <c r="U20" s="11"/>
      <c r="V20" s="11"/>
      <c r="W20" s="11"/>
      <c r="X20" s="11"/>
      <c r="Y20" s="11"/>
      <c r="Z20" s="11"/>
    </row>
    <row r="21" spans="1:26" x14ac:dyDescent="0.25">
      <c r="A21" s="40"/>
      <c r="B21">
        <v>3.177</v>
      </c>
      <c r="C21">
        <v>4.093</v>
      </c>
      <c r="D21">
        <v>31.984999999999999</v>
      </c>
      <c r="E21">
        <v>19.114000000000001</v>
      </c>
      <c r="F21">
        <v>31.984999999999999</v>
      </c>
      <c r="G21">
        <v>10.372</v>
      </c>
      <c r="H21">
        <v>21.611999999999998</v>
      </c>
      <c r="I21">
        <v>14.978</v>
      </c>
      <c r="J21">
        <v>149.011</v>
      </c>
      <c r="K21">
        <v>-0.14299999999999999</v>
      </c>
      <c r="L21">
        <v>4.3650000000000002</v>
      </c>
      <c r="M21">
        <v>1.673</v>
      </c>
      <c r="P21" s="11" t="s">
        <v>17</v>
      </c>
      <c r="U21" s="11"/>
      <c r="V21" s="11"/>
      <c r="W21" s="11"/>
      <c r="X21" s="11"/>
      <c r="Y21" s="11"/>
      <c r="Z21" s="11"/>
    </row>
    <row r="22" spans="1:26" x14ac:dyDescent="0.25">
      <c r="A22" s="40"/>
      <c r="B22">
        <v>2.0579999999999998</v>
      </c>
      <c r="C22">
        <v>3.6789999999999998</v>
      </c>
      <c r="D22">
        <v>41.174999999999997</v>
      </c>
      <c r="E22">
        <v>16.158999999999999</v>
      </c>
      <c r="F22">
        <v>41.174999999999997</v>
      </c>
      <c r="G22">
        <v>8.9540000000000006</v>
      </c>
      <c r="H22">
        <v>32.220999999999997</v>
      </c>
      <c r="I22">
        <v>22.956</v>
      </c>
      <c r="J22">
        <v>365.68400000000003</v>
      </c>
      <c r="K22">
        <v>-3.6539999999999999</v>
      </c>
      <c r="L22">
        <v>25.692</v>
      </c>
      <c r="M22">
        <v>2.548</v>
      </c>
      <c r="P22" s="11" t="s">
        <v>19</v>
      </c>
      <c r="U22" s="11"/>
      <c r="V22" s="11"/>
      <c r="W22" s="11"/>
      <c r="X22" s="11"/>
      <c r="Y22" s="11"/>
      <c r="Z22" s="11"/>
    </row>
    <row r="23" spans="1:26" x14ac:dyDescent="0.25">
      <c r="A23" s="2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P23" s="11" t="s">
        <v>21</v>
      </c>
    </row>
    <row r="24" spans="1:26" x14ac:dyDescent="0.25">
      <c r="A24" s="22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P24" s="11" t="s">
        <v>23</v>
      </c>
    </row>
    <row r="25" spans="1:26" x14ac:dyDescent="0.25">
      <c r="A25" s="22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P25" s="11" t="s">
        <v>25</v>
      </c>
    </row>
    <row r="26" spans="1:26" x14ac:dyDescent="0.25">
      <c r="A26" s="22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P26" s="11" t="s">
        <v>27</v>
      </c>
    </row>
    <row r="27" spans="1:26" x14ac:dyDescent="0.25">
      <c r="A27" s="22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P27" s="11"/>
    </row>
    <row r="28" spans="1:26" x14ac:dyDescent="0.25">
      <c r="A28" s="22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P28" s="11"/>
    </row>
    <row r="29" spans="1:26" x14ac:dyDescent="0.25">
      <c r="A29" s="22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P29" s="11" t="s">
        <v>29</v>
      </c>
    </row>
    <row r="30" spans="1:26" x14ac:dyDescent="0.25">
      <c r="A30" s="22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P30" s="11" t="s">
        <v>31</v>
      </c>
    </row>
    <row r="31" spans="1:26" x14ac:dyDescent="0.25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P31" s="11" t="s">
        <v>12</v>
      </c>
    </row>
    <row r="32" spans="1:26" x14ac:dyDescent="0.25">
      <c r="A32" s="22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P32" s="11" t="s">
        <v>13</v>
      </c>
    </row>
    <row r="33" spans="1:16" x14ac:dyDescent="0.25">
      <c r="A33" s="2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P33" s="11"/>
    </row>
    <row r="34" spans="1:16" x14ac:dyDescent="0.25">
      <c r="A34" s="22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P34" s="11" t="s">
        <v>14</v>
      </c>
    </row>
    <row r="35" spans="1:16" x14ac:dyDescent="0.25">
      <c r="A35" s="22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O35" s="11"/>
    </row>
    <row r="36" spans="1:16" x14ac:dyDescent="0.25">
      <c r="A36" s="22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6" x14ac:dyDescent="0.25">
      <c r="A37" s="22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6" x14ac:dyDescent="0.25">
      <c r="A38" s="22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6" x14ac:dyDescent="0.25">
      <c r="A39" s="1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6" x14ac:dyDescent="0.25">
      <c r="A40" s="1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6" x14ac:dyDescent="0.25">
      <c r="A41" s="1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6" x14ac:dyDescent="0.25">
      <c r="A42" s="1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1A021-02F1-4158-8629-8DF5618BA41B}">
  <dimension ref="A1:AR47"/>
  <sheetViews>
    <sheetView topLeftCell="A6" workbookViewId="0">
      <selection activeCell="N39" sqref="N39"/>
    </sheetView>
  </sheetViews>
  <sheetFormatPr defaultRowHeight="15" x14ac:dyDescent="0.25"/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0.441</v>
      </c>
      <c r="C3" s="7">
        <f t="shared" ref="C3:M3" si="0">AVERAGE(C16:C19)</f>
        <v>0.57024999999999992</v>
      </c>
      <c r="D3" s="7">
        <f t="shared" si="0"/>
        <v>4.3034999999999997</v>
      </c>
      <c r="E3" s="7">
        <f t="shared" si="0"/>
        <v>3.4307500000000002</v>
      </c>
      <c r="F3" s="7">
        <f t="shared" si="0"/>
        <v>3.9954999999999998</v>
      </c>
      <c r="G3" s="7">
        <f t="shared" si="0"/>
        <v>2.56575</v>
      </c>
      <c r="H3" s="7">
        <f t="shared" si="0"/>
        <v>1.7375</v>
      </c>
      <c r="I3" s="7">
        <f t="shared" si="0"/>
        <v>1.9079999999999999</v>
      </c>
      <c r="J3" s="7">
        <f t="shared" si="0"/>
        <v>36.872749999999996</v>
      </c>
      <c r="K3" s="7">
        <f t="shared" si="0"/>
        <v>0.53800000000000003</v>
      </c>
      <c r="L3" s="7">
        <f t="shared" si="0"/>
        <v>4.0227500000000003</v>
      </c>
      <c r="M3" s="7">
        <f t="shared" si="0"/>
        <v>1.25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0.436</v>
      </c>
      <c r="C4" s="7">
        <f t="shared" ref="C4:M4" si="1">AVERAGE(C20:C23)</f>
        <v>0.56799999999999995</v>
      </c>
      <c r="D4" s="7">
        <f t="shared" si="1"/>
        <v>5.2249999999999996</v>
      </c>
      <c r="E4" s="7">
        <f t="shared" si="1"/>
        <v>3.6914999999999996</v>
      </c>
      <c r="F4" s="7">
        <f t="shared" si="1"/>
        <v>4.4725000000000001</v>
      </c>
      <c r="G4" s="7">
        <f t="shared" si="1"/>
        <v>2.7787499999999996</v>
      </c>
      <c r="H4" s="7">
        <f t="shared" si="1"/>
        <v>2.4460000000000002</v>
      </c>
      <c r="I4" s="7">
        <f t="shared" si="1"/>
        <v>2.0212500000000002</v>
      </c>
      <c r="J4" s="7">
        <f t="shared" si="1"/>
        <v>40.96275</v>
      </c>
      <c r="K4" s="7">
        <f t="shared" si="1"/>
        <v>0.312</v>
      </c>
      <c r="L4" s="7">
        <f t="shared" si="1"/>
        <v>4.3327499999999999</v>
      </c>
      <c r="M4" s="7">
        <f t="shared" si="1"/>
        <v>1.41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0.44325000000000003</v>
      </c>
      <c r="C5" s="7">
        <f t="shared" ref="C5:M5" si="2">AVERAGE(C24:C27)</f>
        <v>0.57425000000000004</v>
      </c>
      <c r="D5" s="7">
        <f t="shared" si="2"/>
        <v>4.6185</v>
      </c>
      <c r="E5" s="7">
        <f t="shared" si="2"/>
        <v>3.5380000000000003</v>
      </c>
      <c r="F5" s="7">
        <f t="shared" si="2"/>
        <v>4.2989999999999995</v>
      </c>
      <c r="G5" s="7">
        <f t="shared" si="2"/>
        <v>2.5572499999999998</v>
      </c>
      <c r="H5" s="7">
        <f t="shared" si="2"/>
        <v>2.0615000000000001</v>
      </c>
      <c r="I5" s="7">
        <f t="shared" si="2"/>
        <v>1.9202499999999998</v>
      </c>
      <c r="J5" s="7">
        <f t="shared" si="2"/>
        <v>37.353249999999996</v>
      </c>
      <c r="K5" s="7">
        <f t="shared" si="2"/>
        <v>0.54725000000000001</v>
      </c>
      <c r="L5" s="7">
        <f t="shared" si="2"/>
        <v>4.1167499999999997</v>
      </c>
      <c r="M5" s="7">
        <f t="shared" si="2"/>
        <v>1.3042500000000001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0.41675000000000001</v>
      </c>
      <c r="C6" s="7">
        <f t="shared" ref="C6:M6" si="3">AVERAGE(C28:C31)</f>
        <v>0.54200000000000004</v>
      </c>
      <c r="D6" s="7">
        <f t="shared" si="3"/>
        <v>4.6742499999999998</v>
      </c>
      <c r="E6" s="7">
        <f t="shared" si="3"/>
        <v>3.4</v>
      </c>
      <c r="F6" s="7">
        <f t="shared" si="3"/>
        <v>4.6742499999999998</v>
      </c>
      <c r="G6" s="7">
        <f t="shared" si="3"/>
        <v>2.3682500000000002</v>
      </c>
      <c r="H6" s="7">
        <f t="shared" si="3"/>
        <v>2.306</v>
      </c>
      <c r="I6" s="7">
        <f t="shared" si="3"/>
        <v>1.8892499999999997</v>
      </c>
      <c r="J6" s="7">
        <f t="shared" si="3"/>
        <v>37.561</v>
      </c>
      <c r="K6" s="7">
        <f t="shared" si="3"/>
        <v>0.36449999999999999</v>
      </c>
      <c r="L6" s="7">
        <f t="shared" si="3"/>
        <v>4.3185000000000002</v>
      </c>
      <c r="M6" s="7">
        <f t="shared" si="3"/>
        <v>1.3625000000000003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0.43924999999999997</v>
      </c>
      <c r="C7" s="8">
        <f t="shared" ref="C7:M7" si="4">AVERAGE(C32:C35)</f>
        <v>0.56274999999999997</v>
      </c>
      <c r="D7" s="8">
        <f t="shared" si="4"/>
        <v>4.20425</v>
      </c>
      <c r="E7" s="8">
        <f t="shared" si="4"/>
        <v>3.3127499999999999</v>
      </c>
      <c r="F7" s="8">
        <f t="shared" si="4"/>
        <v>3.8654999999999999</v>
      </c>
      <c r="G7" s="8">
        <f t="shared" si="4"/>
        <v>2.0757500000000002</v>
      </c>
      <c r="H7" s="8">
        <f t="shared" si="4"/>
        <v>2.1287499999999997</v>
      </c>
      <c r="I7" s="8">
        <f t="shared" si="4"/>
        <v>1.867</v>
      </c>
      <c r="J7" s="8">
        <f t="shared" si="4"/>
        <v>35.442250000000001</v>
      </c>
      <c r="K7" s="8">
        <f t="shared" si="4"/>
        <v>0.25900000000000001</v>
      </c>
      <c r="L7" s="8">
        <f t="shared" si="4"/>
        <v>3.49925</v>
      </c>
      <c r="M7" s="8">
        <f t="shared" si="4"/>
        <v>1.27125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0.47875000000000001</v>
      </c>
      <c r="C8" s="8">
        <f t="shared" ref="C8:M8" si="5">AVERAGE(C36:C39)</f>
        <v>0.61775000000000002</v>
      </c>
      <c r="D8" s="8">
        <f t="shared" si="5"/>
        <v>5.1747499999999995</v>
      </c>
      <c r="E8" s="8">
        <f t="shared" si="5"/>
        <v>3.7664999999999997</v>
      </c>
      <c r="F8" s="8">
        <f t="shared" si="5"/>
        <v>4.8857499999999998</v>
      </c>
      <c r="G8" s="8">
        <f t="shared" si="5"/>
        <v>2.8380000000000001</v>
      </c>
      <c r="H8" s="8">
        <f t="shared" si="5"/>
        <v>2.3367500000000003</v>
      </c>
      <c r="I8" s="8">
        <f t="shared" si="5"/>
        <v>2.09</v>
      </c>
      <c r="J8" s="8">
        <f t="shared" si="5"/>
        <v>38.862499999999997</v>
      </c>
      <c r="K8" s="8">
        <f t="shared" si="5"/>
        <v>0.35850000000000004</v>
      </c>
      <c r="L8" s="8">
        <f t="shared" si="5"/>
        <v>4.29</v>
      </c>
      <c r="M8" s="8">
        <f t="shared" si="5"/>
        <v>1.3645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0.4345</v>
      </c>
      <c r="C9" s="8">
        <f t="shared" ref="C9:M9" si="6">AVERAGE(C40:C43)</f>
        <v>0.56325000000000003</v>
      </c>
      <c r="D9" s="8">
        <f t="shared" si="6"/>
        <v>4.1395</v>
      </c>
      <c r="E9" s="8">
        <f t="shared" si="6"/>
        <v>3.3897499999999998</v>
      </c>
      <c r="F9" s="8">
        <f t="shared" si="6"/>
        <v>3.9135</v>
      </c>
      <c r="G9" s="8">
        <f t="shared" si="6"/>
        <v>2.23875</v>
      </c>
      <c r="H9" s="8">
        <f t="shared" si="6"/>
        <v>1.9012499999999999</v>
      </c>
      <c r="I9" s="8">
        <f t="shared" si="6"/>
        <v>1.845</v>
      </c>
      <c r="J9" s="8">
        <f t="shared" si="6"/>
        <v>36.835250000000002</v>
      </c>
      <c r="K9" s="8">
        <f t="shared" si="6"/>
        <v>0.42800000000000005</v>
      </c>
      <c r="L9" s="8">
        <f t="shared" si="6"/>
        <v>3.8222499999999999</v>
      </c>
      <c r="M9" s="8">
        <f t="shared" si="6"/>
        <v>1.22075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 t="e">
        <f>AVERAGE(B44:B47)</f>
        <v>#DIV/0!</v>
      </c>
      <c r="C10" s="8" t="e">
        <f t="shared" ref="C10:M10" si="7">AVERAGE(C44:C47)</f>
        <v>#DIV/0!</v>
      </c>
      <c r="D10" s="8" t="e">
        <f t="shared" si="7"/>
        <v>#DIV/0!</v>
      </c>
      <c r="E10" s="8" t="e">
        <f t="shared" si="7"/>
        <v>#DIV/0!</v>
      </c>
      <c r="F10" s="8" t="e">
        <f t="shared" si="7"/>
        <v>#DIV/0!</v>
      </c>
      <c r="G10" s="8" t="e">
        <f t="shared" si="7"/>
        <v>#DIV/0!</v>
      </c>
      <c r="H10" s="8" t="e">
        <f t="shared" si="7"/>
        <v>#DIV/0!</v>
      </c>
      <c r="I10" s="8" t="e">
        <f t="shared" si="7"/>
        <v>#DIV/0!</v>
      </c>
      <c r="J10" s="8" t="e">
        <f t="shared" si="7"/>
        <v>#DIV/0!</v>
      </c>
      <c r="K10" s="8" t="e">
        <f t="shared" si="7"/>
        <v>#DIV/0!</v>
      </c>
      <c r="L10" s="8" t="e">
        <f t="shared" si="7"/>
        <v>#DIV/0!</v>
      </c>
      <c r="M10" s="8" t="e">
        <f t="shared" si="7"/>
        <v>#DIV/0!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0.44135714285714284</v>
      </c>
      <c r="C11" s="15">
        <f t="shared" ref="C11:M11" si="8">AVERAGE(C16:C47)</f>
        <v>0.57117857142857142</v>
      </c>
      <c r="D11" s="15">
        <f t="shared" si="8"/>
        <v>4.6199642857142846</v>
      </c>
      <c r="E11" s="15">
        <f t="shared" si="8"/>
        <v>3.5041785714285707</v>
      </c>
      <c r="F11" s="15">
        <f t="shared" si="8"/>
        <v>4.3008571428571427</v>
      </c>
      <c r="G11" s="15">
        <f t="shared" si="8"/>
        <v>2.4889285714285712</v>
      </c>
      <c r="H11" s="15">
        <f t="shared" si="8"/>
        <v>2.1311071428571426</v>
      </c>
      <c r="I11" s="15">
        <f t="shared" si="8"/>
        <v>1.9343928571428568</v>
      </c>
      <c r="J11" s="15">
        <f t="shared" si="8"/>
        <v>37.698535714285704</v>
      </c>
      <c r="K11" s="15">
        <f t="shared" si="8"/>
        <v>0.40103571428571427</v>
      </c>
      <c r="L11" s="15">
        <f t="shared" si="8"/>
        <v>4.0574642857142846</v>
      </c>
      <c r="M11" s="15">
        <f t="shared" si="8"/>
        <v>1.3118928571428572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3.1678026366826491E-2</v>
      </c>
      <c r="C12" s="10">
        <f t="shared" ref="C12:M12" si="9">STDEV(C16:C47)</f>
        <v>4.0536269604382114E-2</v>
      </c>
      <c r="D12" s="10">
        <f t="shared" si="9"/>
        <v>0.81216635233333689</v>
      </c>
      <c r="E12" s="10">
        <f t="shared" si="9"/>
        <v>0.3140824441862865</v>
      </c>
      <c r="F12" s="10">
        <f t="shared" si="9"/>
        <v>0.79965667236057569</v>
      </c>
      <c r="G12" s="10">
        <f t="shared" si="9"/>
        <v>0.50800794165354357</v>
      </c>
      <c r="H12" s="10">
        <f t="shared" si="9"/>
        <v>0.46237040941505486</v>
      </c>
      <c r="I12" s="10">
        <f t="shared" si="9"/>
        <v>0.19431424325631697</v>
      </c>
      <c r="J12" s="10">
        <f t="shared" si="9"/>
        <v>5.4968218594232585</v>
      </c>
      <c r="K12" s="10">
        <f t="shared" si="9"/>
        <v>0.19494243825499938</v>
      </c>
      <c r="L12" s="10">
        <f t="shared" si="9"/>
        <v>0.69234750866260908</v>
      </c>
      <c r="M12" s="10">
        <f t="shared" si="9"/>
        <v>0.13466153435921438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7.1774133215013899E-2</v>
      </c>
      <c r="C13">
        <f t="shared" ref="C13:M13" si="10">C12/C11</f>
        <v>7.0969520973094433E-2</v>
      </c>
      <c r="D13">
        <f t="shared" si="10"/>
        <v>0.1757949417151759</v>
      </c>
      <c r="E13">
        <f t="shared" si="10"/>
        <v>8.9630832956735573E-2</v>
      </c>
      <c r="F13">
        <f t="shared" si="10"/>
        <v>0.18592960561097555</v>
      </c>
      <c r="G13">
        <f t="shared" si="10"/>
        <v>0.20410707944180256</v>
      </c>
      <c r="H13">
        <f t="shared" si="10"/>
        <v>0.21696253563073414</v>
      </c>
      <c r="I13">
        <f t="shared" si="10"/>
        <v>0.10045231636314229</v>
      </c>
      <c r="J13">
        <f t="shared" si="10"/>
        <v>0.14580995668063204</v>
      </c>
      <c r="K13">
        <f t="shared" si="10"/>
        <v>0.48609745045328906</v>
      </c>
      <c r="L13">
        <f t="shared" si="10"/>
        <v>0.17063551516651901</v>
      </c>
      <c r="M13">
        <f t="shared" si="10"/>
        <v>0.10264674712269628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17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39" t="s">
        <v>53</v>
      </c>
      <c r="B16" s="11">
        <v>0.46600000000000003</v>
      </c>
      <c r="C16" s="11">
        <v>0.59799999999999998</v>
      </c>
      <c r="D16" s="11">
        <v>4.585</v>
      </c>
      <c r="E16" s="11">
        <v>3.411</v>
      </c>
      <c r="F16" s="11">
        <v>4.53</v>
      </c>
      <c r="G16" s="11">
        <v>3.0019999999999998</v>
      </c>
      <c r="H16" s="11">
        <v>1.583</v>
      </c>
      <c r="I16" s="11">
        <v>1.964</v>
      </c>
      <c r="J16" s="11">
        <v>36.878999999999998</v>
      </c>
      <c r="K16" s="11">
        <v>0.53600000000000003</v>
      </c>
      <c r="L16" s="11">
        <v>4.18</v>
      </c>
      <c r="M16" s="11">
        <v>1.3440000000000001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44" x14ac:dyDescent="0.25">
      <c r="A17" s="40"/>
      <c r="B17" s="11">
        <v>0.439</v>
      </c>
      <c r="C17" s="11">
        <v>0.57899999999999996</v>
      </c>
      <c r="D17" s="11">
        <v>4.9530000000000003</v>
      </c>
      <c r="E17" s="11">
        <v>3.6720000000000002</v>
      </c>
      <c r="F17" s="11">
        <v>4.0279999999999996</v>
      </c>
      <c r="G17" s="11">
        <v>2.6669999999999998</v>
      </c>
      <c r="H17" s="11">
        <v>2.286</v>
      </c>
      <c r="I17" s="11">
        <v>2.0569999999999999</v>
      </c>
      <c r="J17" s="11">
        <v>41.890999999999998</v>
      </c>
      <c r="K17" s="11">
        <v>0.52900000000000003</v>
      </c>
      <c r="L17" s="11">
        <v>4.5010000000000003</v>
      </c>
      <c r="M17" s="11">
        <v>1.349</v>
      </c>
      <c r="O17" s="11" t="s">
        <v>44</v>
      </c>
    </row>
    <row r="18" spans="1:44" x14ac:dyDescent="0.25">
      <c r="A18" s="40"/>
      <c r="B18" s="11">
        <v>0.40100000000000002</v>
      </c>
      <c r="C18" s="11">
        <v>0.505</v>
      </c>
      <c r="D18" s="11">
        <v>3.4510000000000001</v>
      </c>
      <c r="E18" s="11">
        <v>3.13</v>
      </c>
      <c r="F18" s="11">
        <v>3.3359999999999999</v>
      </c>
      <c r="G18" s="11">
        <v>1.9550000000000001</v>
      </c>
      <c r="H18" s="11">
        <v>1.4950000000000001</v>
      </c>
      <c r="I18" s="11">
        <v>1.621</v>
      </c>
      <c r="J18" s="11">
        <v>31.138000000000002</v>
      </c>
      <c r="K18" s="11">
        <v>0.28399999999999997</v>
      </c>
      <c r="L18" s="11">
        <v>3.3319999999999999</v>
      </c>
      <c r="M18" s="11">
        <v>1.103</v>
      </c>
      <c r="O18" s="11" t="s">
        <v>45</v>
      </c>
    </row>
    <row r="19" spans="1:44" ht="15.75" thickBot="1" x14ac:dyDescent="0.3">
      <c r="A19" s="41"/>
      <c r="B19" s="11">
        <v>0.45800000000000002</v>
      </c>
      <c r="C19" s="11">
        <v>0.59899999999999998</v>
      </c>
      <c r="D19" s="11">
        <v>4.2249999999999996</v>
      </c>
      <c r="E19" s="11">
        <v>3.51</v>
      </c>
      <c r="F19" s="11">
        <v>4.0880000000000001</v>
      </c>
      <c r="G19" s="11">
        <v>2.6389999999999998</v>
      </c>
      <c r="H19" s="11">
        <v>1.5860000000000001</v>
      </c>
      <c r="I19" s="11">
        <v>1.99</v>
      </c>
      <c r="J19" s="11">
        <v>37.582999999999998</v>
      </c>
      <c r="K19" s="11">
        <v>0.80300000000000005</v>
      </c>
      <c r="L19" s="11">
        <v>4.0780000000000003</v>
      </c>
      <c r="M19" s="11">
        <v>1.204</v>
      </c>
      <c r="O19" s="11" t="s">
        <v>46</v>
      </c>
    </row>
    <row r="20" spans="1:44" x14ac:dyDescent="0.25">
      <c r="A20" s="39" t="s">
        <v>54</v>
      </c>
      <c r="B20" s="11">
        <v>0.36299999999999999</v>
      </c>
      <c r="C20" s="11">
        <v>0.47699999999999998</v>
      </c>
      <c r="D20" s="11">
        <v>4.0149999999999997</v>
      </c>
      <c r="E20" s="11">
        <v>3.012</v>
      </c>
      <c r="F20" s="11">
        <v>3.528</v>
      </c>
      <c r="G20" s="11">
        <v>2.4039999999999999</v>
      </c>
      <c r="H20" s="11">
        <v>1.611</v>
      </c>
      <c r="I20" s="11">
        <v>1.6870000000000001</v>
      </c>
      <c r="J20" s="11">
        <v>37.71</v>
      </c>
      <c r="K20" s="11">
        <v>0.41099999999999998</v>
      </c>
      <c r="L20" s="11">
        <v>4.2140000000000004</v>
      </c>
      <c r="M20" s="11">
        <v>1.333</v>
      </c>
      <c r="P20" s="11" t="s">
        <v>15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x14ac:dyDescent="0.25">
      <c r="A21" s="40"/>
      <c r="B21" s="11">
        <v>0.47499999999999998</v>
      </c>
      <c r="C21" s="11">
        <v>0.61299999999999999</v>
      </c>
      <c r="D21" s="11">
        <v>6.181</v>
      </c>
      <c r="E21" s="11">
        <v>4.2450000000000001</v>
      </c>
      <c r="F21" s="11">
        <v>4.9320000000000004</v>
      </c>
      <c r="G21" s="11">
        <v>3.5840000000000001</v>
      </c>
      <c r="H21" s="11">
        <v>2.597</v>
      </c>
      <c r="I21" s="11">
        <v>2.2930000000000001</v>
      </c>
      <c r="J21" s="11">
        <v>46.237000000000002</v>
      </c>
      <c r="K21" s="11">
        <v>0.29499999999999998</v>
      </c>
      <c r="L21" s="11">
        <v>4.4550000000000001</v>
      </c>
      <c r="M21" s="11">
        <v>1.456</v>
      </c>
      <c r="P21" s="11" t="s">
        <v>17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40"/>
      <c r="B22" s="11">
        <v>0.46</v>
      </c>
      <c r="C22" s="11">
        <v>0.6</v>
      </c>
      <c r="D22" s="11">
        <v>5.399</v>
      </c>
      <c r="E22" s="11">
        <v>3.7679999999999998</v>
      </c>
      <c r="F22" s="11">
        <v>4.9210000000000003</v>
      </c>
      <c r="G22" s="11">
        <v>2.5099999999999998</v>
      </c>
      <c r="H22" s="11">
        <v>2.8879999999999999</v>
      </c>
      <c r="I22" s="11">
        <v>2.077</v>
      </c>
      <c r="J22" s="11">
        <v>41.731999999999999</v>
      </c>
      <c r="K22" s="11">
        <v>0.34499999999999997</v>
      </c>
      <c r="L22" s="11">
        <v>4.1760000000000002</v>
      </c>
      <c r="M22" s="11">
        <v>1.4330000000000001</v>
      </c>
      <c r="P22" s="11" t="s">
        <v>19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ht="15.75" thickBot="1" x14ac:dyDescent="0.3">
      <c r="A23" s="41"/>
      <c r="B23" s="11">
        <v>0.44600000000000001</v>
      </c>
      <c r="C23" s="11">
        <v>0.58199999999999996</v>
      </c>
      <c r="D23" s="11">
        <v>5.3049999999999997</v>
      </c>
      <c r="E23" s="11">
        <v>3.7410000000000001</v>
      </c>
      <c r="F23" s="11">
        <v>4.5090000000000003</v>
      </c>
      <c r="G23" s="11">
        <v>2.617</v>
      </c>
      <c r="H23" s="11">
        <v>2.6880000000000002</v>
      </c>
      <c r="I23" s="11">
        <v>2.028</v>
      </c>
      <c r="J23" s="11">
        <v>38.171999999999997</v>
      </c>
      <c r="K23" s="11">
        <v>0.19700000000000001</v>
      </c>
      <c r="L23" s="11">
        <v>4.4859999999999998</v>
      </c>
      <c r="M23" s="11">
        <v>1.4179999999999999</v>
      </c>
      <c r="P23" s="11" t="s">
        <v>21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x14ac:dyDescent="0.25">
      <c r="A24" s="39" t="s">
        <v>55</v>
      </c>
      <c r="B24" s="11">
        <v>0.42499999999999999</v>
      </c>
      <c r="C24" s="11">
        <v>0.55000000000000004</v>
      </c>
      <c r="D24" s="11">
        <v>4.3019999999999996</v>
      </c>
      <c r="E24" s="11">
        <v>3.3210000000000002</v>
      </c>
      <c r="F24" s="11">
        <v>4.3019999999999996</v>
      </c>
      <c r="G24" s="11">
        <v>2.2570000000000001</v>
      </c>
      <c r="H24" s="11">
        <v>2.044</v>
      </c>
      <c r="I24" s="11">
        <v>1.8280000000000001</v>
      </c>
      <c r="J24" s="11">
        <v>35.479999999999997</v>
      </c>
      <c r="K24" s="11">
        <v>0.72199999999999998</v>
      </c>
      <c r="L24" s="11">
        <v>4.0910000000000002</v>
      </c>
      <c r="M24" s="11">
        <v>1.2949999999999999</v>
      </c>
      <c r="P24" s="11" t="s">
        <v>23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x14ac:dyDescent="0.25">
      <c r="A25" s="40"/>
      <c r="B25" s="11">
        <v>0.42899999999999999</v>
      </c>
      <c r="C25" s="11">
        <v>0.56100000000000005</v>
      </c>
      <c r="D25" s="11">
        <v>5.125</v>
      </c>
      <c r="E25" s="11">
        <v>3.6259999999999999</v>
      </c>
      <c r="F25" s="11">
        <v>3.9350000000000001</v>
      </c>
      <c r="G25" s="11">
        <v>2.488</v>
      </c>
      <c r="H25" s="11">
        <v>2.6379999999999999</v>
      </c>
      <c r="I25" s="11">
        <v>2.0059999999999998</v>
      </c>
      <c r="J25" s="11">
        <v>43.338999999999999</v>
      </c>
      <c r="K25" s="11">
        <v>0.34799999999999998</v>
      </c>
      <c r="L25" s="11">
        <v>4.4509999999999996</v>
      </c>
      <c r="M25" s="11">
        <v>1.413</v>
      </c>
      <c r="P25" s="11" t="s">
        <v>25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x14ac:dyDescent="0.25">
      <c r="A26" s="40"/>
      <c r="B26" s="11">
        <v>0.46</v>
      </c>
      <c r="C26" s="11">
        <v>0.59599999999999997</v>
      </c>
      <c r="D26" s="11">
        <v>4.8239999999999998</v>
      </c>
      <c r="E26" s="11">
        <v>3.7549999999999999</v>
      </c>
      <c r="F26" s="11">
        <v>4.8239999999999998</v>
      </c>
      <c r="G26" s="11">
        <v>2.915</v>
      </c>
      <c r="H26" s="11">
        <v>1.91</v>
      </c>
      <c r="I26" s="11">
        <v>2.0049999999999999</v>
      </c>
      <c r="J26" s="11">
        <v>39.088999999999999</v>
      </c>
      <c r="K26" s="11">
        <v>0.54</v>
      </c>
      <c r="L26" s="11">
        <v>4.3179999999999996</v>
      </c>
      <c r="M26" s="11">
        <v>1.2849999999999999</v>
      </c>
      <c r="P26" s="11" t="s">
        <v>27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ht="15.75" thickBot="1" x14ac:dyDescent="0.3">
      <c r="A27" s="41"/>
      <c r="B27" s="11">
        <v>0.45900000000000002</v>
      </c>
      <c r="C27" s="11">
        <v>0.59</v>
      </c>
      <c r="D27" s="11">
        <v>4.2229999999999999</v>
      </c>
      <c r="E27" s="11">
        <v>3.45</v>
      </c>
      <c r="F27" s="11">
        <v>4.1349999999999998</v>
      </c>
      <c r="G27" s="11">
        <v>2.569</v>
      </c>
      <c r="H27" s="11">
        <v>1.6539999999999999</v>
      </c>
      <c r="I27" s="11">
        <v>1.8420000000000001</v>
      </c>
      <c r="J27" s="11">
        <v>31.504999999999999</v>
      </c>
      <c r="K27" s="11">
        <v>0.57899999999999996</v>
      </c>
      <c r="L27" s="11">
        <v>3.6070000000000002</v>
      </c>
      <c r="M27" s="11">
        <v>1.224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x14ac:dyDescent="0.25">
      <c r="A28" s="39" t="s">
        <v>56</v>
      </c>
      <c r="B28" s="11">
        <v>0.42499999999999999</v>
      </c>
      <c r="C28" s="11">
        <v>0.57499999999999996</v>
      </c>
      <c r="D28" s="11">
        <v>6.45</v>
      </c>
      <c r="E28" s="11">
        <v>3.8690000000000002</v>
      </c>
      <c r="F28" s="11">
        <v>6.45</v>
      </c>
      <c r="G28" s="11">
        <v>3.0910000000000002</v>
      </c>
      <c r="H28" s="11">
        <v>3.359</v>
      </c>
      <c r="I28" s="11">
        <v>2.3889999999999998</v>
      </c>
      <c r="J28" s="11">
        <v>52.13</v>
      </c>
      <c r="K28" s="11">
        <v>0.34100000000000003</v>
      </c>
      <c r="L28" s="11">
        <v>6.141</v>
      </c>
      <c r="M28" s="11">
        <v>1.667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x14ac:dyDescent="0.25">
      <c r="A29" s="40"/>
      <c r="B29" s="11">
        <v>0.41399999999999998</v>
      </c>
      <c r="C29" s="11">
        <v>0.53600000000000003</v>
      </c>
      <c r="D29" s="11">
        <v>4.0199999999999996</v>
      </c>
      <c r="E29" s="11">
        <v>3.28</v>
      </c>
      <c r="F29" s="11">
        <v>4.0199999999999996</v>
      </c>
      <c r="G29" s="11">
        <v>2.1920000000000002</v>
      </c>
      <c r="H29" s="11">
        <v>1.8280000000000001</v>
      </c>
      <c r="I29" s="11">
        <v>1.6890000000000001</v>
      </c>
      <c r="J29" s="11">
        <v>29.672999999999998</v>
      </c>
      <c r="K29" s="11">
        <v>0.377</v>
      </c>
      <c r="L29" s="11">
        <v>3.7639999999999998</v>
      </c>
      <c r="M29" s="11">
        <v>1.2250000000000001</v>
      </c>
      <c r="P29" s="11" t="s">
        <v>29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x14ac:dyDescent="0.25">
      <c r="A30" s="40"/>
      <c r="B30" s="11">
        <v>0.45100000000000001</v>
      </c>
      <c r="C30" s="11">
        <v>0.57799999999999996</v>
      </c>
      <c r="D30" s="11">
        <v>4.3879999999999999</v>
      </c>
      <c r="E30" s="11">
        <v>3.544</v>
      </c>
      <c r="F30" s="11">
        <v>4.3879999999999999</v>
      </c>
      <c r="G30" s="11">
        <v>2.3109999999999999</v>
      </c>
      <c r="H30" s="11">
        <v>2.077</v>
      </c>
      <c r="I30" s="11">
        <v>1.879</v>
      </c>
      <c r="J30" s="11">
        <v>31.347999999999999</v>
      </c>
      <c r="K30" s="11">
        <v>0.434</v>
      </c>
      <c r="L30" s="11">
        <v>3.7370000000000001</v>
      </c>
      <c r="M30" s="11">
        <v>1.238</v>
      </c>
      <c r="P30" s="11" t="s">
        <v>31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ht="15.75" thickBot="1" x14ac:dyDescent="0.3">
      <c r="A31" s="41"/>
      <c r="B31" s="11">
        <v>0.377</v>
      </c>
      <c r="C31" s="11">
        <v>0.47899999999999998</v>
      </c>
      <c r="D31" s="11">
        <v>3.839</v>
      </c>
      <c r="E31" s="11">
        <v>2.907</v>
      </c>
      <c r="F31" s="11">
        <v>3.839</v>
      </c>
      <c r="G31" s="11">
        <v>1.879</v>
      </c>
      <c r="H31" s="11">
        <v>1.96</v>
      </c>
      <c r="I31" s="11">
        <v>1.6</v>
      </c>
      <c r="J31" s="11">
        <v>37.093000000000004</v>
      </c>
      <c r="K31" s="11">
        <v>0.30599999999999999</v>
      </c>
      <c r="L31" s="11">
        <v>3.6320000000000001</v>
      </c>
      <c r="M31" s="11">
        <v>1.32</v>
      </c>
      <c r="P31" s="11" t="s">
        <v>12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x14ac:dyDescent="0.25">
      <c r="A32" s="39" t="s">
        <v>57</v>
      </c>
      <c r="B32" s="11">
        <v>0.442</v>
      </c>
      <c r="C32" s="11">
        <v>0.56999999999999995</v>
      </c>
      <c r="D32" s="11">
        <v>4.6520000000000001</v>
      </c>
      <c r="E32" s="11">
        <v>3.5179999999999998</v>
      </c>
      <c r="F32" s="11">
        <v>4.6520000000000001</v>
      </c>
      <c r="G32" s="11">
        <v>2.3410000000000002</v>
      </c>
      <c r="H32" s="11">
        <v>2.3109999999999999</v>
      </c>
      <c r="I32" s="11">
        <v>1.9730000000000001</v>
      </c>
      <c r="J32" s="11">
        <v>36.805999999999997</v>
      </c>
      <c r="K32" s="11">
        <v>0.26500000000000001</v>
      </c>
      <c r="L32" s="11">
        <v>3.8359999999999999</v>
      </c>
      <c r="M32" s="11">
        <v>1.3220000000000001</v>
      </c>
      <c r="P32" s="11" t="s">
        <v>13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x14ac:dyDescent="0.25">
      <c r="A33" s="40"/>
      <c r="B33" s="11">
        <v>0.48199999999999998</v>
      </c>
      <c r="C33" s="11">
        <v>0.61399999999999999</v>
      </c>
      <c r="D33" s="11">
        <v>3.7109999999999999</v>
      </c>
      <c r="E33" s="11">
        <v>3.4809999999999999</v>
      </c>
      <c r="F33" s="11">
        <v>3.633</v>
      </c>
      <c r="G33" s="11">
        <v>1.897</v>
      </c>
      <c r="H33" s="11">
        <v>1.8149999999999999</v>
      </c>
      <c r="I33" s="11">
        <v>1.8640000000000001</v>
      </c>
      <c r="J33" s="11">
        <v>31.036999999999999</v>
      </c>
      <c r="K33" s="11">
        <v>0.14399999999999999</v>
      </c>
      <c r="L33" s="11">
        <v>3.1179999999999999</v>
      </c>
      <c r="M33" s="11">
        <v>1.0660000000000001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x14ac:dyDescent="0.25">
      <c r="A34" s="40"/>
      <c r="B34" s="11">
        <v>0.41399999999999998</v>
      </c>
      <c r="C34" s="11">
        <v>0.53</v>
      </c>
      <c r="D34" s="11">
        <v>3.7490000000000001</v>
      </c>
      <c r="E34" s="11">
        <v>2.988</v>
      </c>
      <c r="F34" s="11">
        <v>3.17</v>
      </c>
      <c r="G34" s="11">
        <v>2.0390000000000001</v>
      </c>
      <c r="H34" s="11">
        <v>1.71</v>
      </c>
      <c r="I34" s="11">
        <v>1.679</v>
      </c>
      <c r="J34" s="11">
        <v>32.328000000000003</v>
      </c>
      <c r="K34" s="11">
        <v>0.61099999999999999</v>
      </c>
      <c r="L34" s="11">
        <v>3.4590000000000001</v>
      </c>
      <c r="M34" s="11">
        <v>1.2549999999999999</v>
      </c>
      <c r="P34" s="11" t="s">
        <v>14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ht="15.75" thickBot="1" x14ac:dyDescent="0.3">
      <c r="A35" s="41"/>
      <c r="B35" s="11">
        <v>0.41899999999999998</v>
      </c>
      <c r="C35" s="11">
        <v>0.53700000000000003</v>
      </c>
      <c r="D35" s="11">
        <v>4.7050000000000001</v>
      </c>
      <c r="E35" s="11">
        <v>3.2639999999999998</v>
      </c>
      <c r="F35" s="11">
        <v>4.0069999999999997</v>
      </c>
      <c r="G35" s="11">
        <v>2.0259999999999998</v>
      </c>
      <c r="H35" s="11">
        <v>2.6789999999999998</v>
      </c>
      <c r="I35" s="11">
        <v>1.952</v>
      </c>
      <c r="J35" s="11">
        <v>41.597999999999999</v>
      </c>
      <c r="K35" s="11">
        <v>1.6E-2</v>
      </c>
      <c r="L35" s="11">
        <v>3.5840000000000001</v>
      </c>
      <c r="M35" s="11">
        <v>1.4419999999999999</v>
      </c>
    </row>
    <row r="36" spans="1:44" x14ac:dyDescent="0.25">
      <c r="A36" s="39" t="s">
        <v>58</v>
      </c>
      <c r="B36" s="11">
        <v>0.49399999999999999</v>
      </c>
      <c r="C36" s="11">
        <v>0.61899999999999999</v>
      </c>
      <c r="D36" s="11">
        <v>4.0979999999999999</v>
      </c>
      <c r="E36" s="11">
        <v>3.4689999999999999</v>
      </c>
      <c r="F36" s="11">
        <v>3.6019999999999999</v>
      </c>
      <c r="G36" s="11">
        <v>2.0449999999999999</v>
      </c>
      <c r="H36" s="11">
        <v>2.0529999999999999</v>
      </c>
      <c r="I36" s="11">
        <v>1.996</v>
      </c>
      <c r="J36" s="11">
        <v>31.454000000000001</v>
      </c>
      <c r="K36" s="11">
        <v>0.16600000000000001</v>
      </c>
      <c r="L36" s="11">
        <v>2.9660000000000002</v>
      </c>
      <c r="M36" s="11">
        <v>1.1819999999999999</v>
      </c>
    </row>
    <row r="37" spans="1:44" x14ac:dyDescent="0.25">
      <c r="A37" s="40"/>
      <c r="B37" s="11">
        <v>0.47199999999999998</v>
      </c>
      <c r="C37" s="11">
        <v>0.61499999999999999</v>
      </c>
      <c r="D37" s="11">
        <v>6.6689999999999996</v>
      </c>
      <c r="E37" s="11">
        <v>4.157</v>
      </c>
      <c r="F37" s="11">
        <v>6.6689999999999996</v>
      </c>
      <c r="G37" s="11">
        <v>4.1050000000000004</v>
      </c>
      <c r="H37" s="11">
        <v>2.5640000000000001</v>
      </c>
      <c r="I37" s="11">
        <v>2.2930000000000001</v>
      </c>
      <c r="J37" s="11">
        <v>46.734999999999999</v>
      </c>
      <c r="K37" s="11">
        <v>0.748</v>
      </c>
      <c r="L37" s="11">
        <v>5.8810000000000002</v>
      </c>
      <c r="M37" s="11">
        <v>1.6040000000000001</v>
      </c>
    </row>
    <row r="38" spans="1:44" x14ac:dyDescent="0.25">
      <c r="A38" s="40"/>
      <c r="B38" s="11">
        <v>0.49299999999999999</v>
      </c>
      <c r="C38" s="11">
        <v>0.63600000000000001</v>
      </c>
      <c r="D38" s="11">
        <v>5.1139999999999999</v>
      </c>
      <c r="E38" s="11">
        <v>3.681</v>
      </c>
      <c r="F38" s="11">
        <v>4.9420000000000002</v>
      </c>
      <c r="G38" s="11">
        <v>2.831</v>
      </c>
      <c r="H38" s="11">
        <v>2.2829999999999999</v>
      </c>
      <c r="I38" s="11">
        <v>2.0640000000000001</v>
      </c>
      <c r="J38" s="11">
        <v>38.006999999999998</v>
      </c>
      <c r="K38" s="11">
        <v>0.39900000000000002</v>
      </c>
      <c r="L38" s="11">
        <v>4.0389999999999997</v>
      </c>
      <c r="M38" s="11">
        <v>1.39</v>
      </c>
    </row>
    <row r="39" spans="1:44" ht="15.75" thickBot="1" x14ac:dyDescent="0.3">
      <c r="A39" s="41"/>
      <c r="B39" s="11">
        <v>0.45600000000000002</v>
      </c>
      <c r="C39" s="11">
        <v>0.60099999999999998</v>
      </c>
      <c r="D39" s="11">
        <v>4.8179999999999996</v>
      </c>
      <c r="E39" s="11">
        <v>3.7589999999999999</v>
      </c>
      <c r="F39" s="11">
        <v>4.33</v>
      </c>
      <c r="G39" s="11">
        <v>2.371</v>
      </c>
      <c r="H39" s="11">
        <v>2.4470000000000001</v>
      </c>
      <c r="I39" s="11">
        <v>2.0070000000000001</v>
      </c>
      <c r="J39" s="11">
        <v>39.253999999999998</v>
      </c>
      <c r="K39" s="11">
        <v>0.121</v>
      </c>
      <c r="L39" s="11">
        <v>4.274</v>
      </c>
      <c r="M39" s="11">
        <v>1.282</v>
      </c>
    </row>
    <row r="40" spans="1:44" x14ac:dyDescent="0.25">
      <c r="A40" s="39" t="s">
        <v>59</v>
      </c>
      <c r="B40" s="11">
        <v>0.435</v>
      </c>
      <c r="C40" s="11">
        <v>0.56999999999999995</v>
      </c>
      <c r="D40" s="11">
        <v>4.1639999999999997</v>
      </c>
      <c r="E40" s="11">
        <v>3.3530000000000002</v>
      </c>
      <c r="F40" s="11">
        <v>4.1639999999999997</v>
      </c>
      <c r="G40" s="11">
        <v>2.258</v>
      </c>
      <c r="H40" s="11">
        <v>1.907</v>
      </c>
      <c r="I40" s="11">
        <v>1.915</v>
      </c>
      <c r="J40" s="11">
        <v>39.573</v>
      </c>
      <c r="K40" s="11">
        <v>0.54400000000000004</v>
      </c>
      <c r="L40" s="11">
        <v>3.823</v>
      </c>
      <c r="M40" s="11">
        <v>1.242</v>
      </c>
    </row>
    <row r="41" spans="1:44" x14ac:dyDescent="0.25">
      <c r="A41" s="40"/>
      <c r="B41" s="11">
        <v>0.41299999999999998</v>
      </c>
      <c r="C41" s="11">
        <v>0.53400000000000003</v>
      </c>
      <c r="D41" s="11">
        <v>4.266</v>
      </c>
      <c r="E41" s="11">
        <v>3.44</v>
      </c>
      <c r="F41" s="11">
        <v>4.2439999999999998</v>
      </c>
      <c r="G41" s="11">
        <v>2.4420000000000002</v>
      </c>
      <c r="H41" s="11">
        <v>1.825</v>
      </c>
      <c r="I41" s="11">
        <v>1.8080000000000001</v>
      </c>
      <c r="J41" s="11">
        <v>39.026000000000003</v>
      </c>
      <c r="K41" s="11">
        <v>0.51100000000000001</v>
      </c>
      <c r="L41" s="11">
        <v>4.2969999999999997</v>
      </c>
      <c r="M41" s="11">
        <v>1.24</v>
      </c>
    </row>
    <row r="42" spans="1:44" x14ac:dyDescent="0.25">
      <c r="A42" s="40"/>
      <c r="B42" s="11">
        <v>0.434</v>
      </c>
      <c r="C42" s="11">
        <v>0.56599999999999995</v>
      </c>
      <c r="D42" s="11">
        <v>4.25</v>
      </c>
      <c r="E42" s="11">
        <v>3.4510000000000001</v>
      </c>
      <c r="F42" s="11">
        <v>3.6019999999999999</v>
      </c>
      <c r="G42" s="11">
        <v>2.145</v>
      </c>
      <c r="H42" s="11">
        <v>2.105</v>
      </c>
      <c r="I42" s="11">
        <v>1.885</v>
      </c>
      <c r="J42" s="11">
        <v>38.548000000000002</v>
      </c>
      <c r="K42" s="11">
        <v>0.24199999999999999</v>
      </c>
      <c r="L42" s="11">
        <v>3.74</v>
      </c>
      <c r="M42" s="11">
        <v>1.2310000000000001</v>
      </c>
    </row>
    <row r="43" spans="1:44" x14ac:dyDescent="0.25">
      <c r="A43" s="40"/>
      <c r="B43" s="11">
        <v>0.45600000000000002</v>
      </c>
      <c r="C43" s="11">
        <v>0.58299999999999996</v>
      </c>
      <c r="D43" s="11">
        <v>3.8780000000000001</v>
      </c>
      <c r="E43" s="11">
        <v>3.3149999999999999</v>
      </c>
      <c r="F43" s="11">
        <v>3.6440000000000001</v>
      </c>
      <c r="G43" s="11">
        <v>2.11</v>
      </c>
      <c r="H43" s="11">
        <v>1.768</v>
      </c>
      <c r="I43" s="11">
        <v>1.772</v>
      </c>
      <c r="J43" s="11">
        <v>30.193999999999999</v>
      </c>
      <c r="K43" s="11">
        <v>0.41499999999999998</v>
      </c>
      <c r="L43" s="11">
        <v>3.4289999999999998</v>
      </c>
      <c r="M43" s="11">
        <v>1.17</v>
      </c>
    </row>
    <row r="44" spans="1:44" x14ac:dyDescent="0.25">
      <c r="A44" s="1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4" x14ac:dyDescent="0.25">
      <c r="A45" s="1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4" x14ac:dyDescent="0.25">
      <c r="A46" s="18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4" x14ac:dyDescent="0.25">
      <c r="A47" s="1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</sheetData>
  <mergeCells count="8">
    <mergeCell ref="A32:A35"/>
    <mergeCell ref="A36:A39"/>
    <mergeCell ref="A40:A43"/>
    <mergeCell ref="B1:M1"/>
    <mergeCell ref="A16:A19"/>
    <mergeCell ref="A20:A23"/>
    <mergeCell ref="A24:A27"/>
    <mergeCell ref="A28:A3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526A9-B2E5-4B59-BB73-7D9508F051DD}">
  <dimension ref="A1:AA42"/>
  <sheetViews>
    <sheetView workbookViewId="0">
      <selection activeCell="N27" sqref="N27"/>
    </sheetView>
  </sheetViews>
  <sheetFormatPr defaultRowHeight="15" x14ac:dyDescent="0.25"/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2.4074999999999998</v>
      </c>
      <c r="C3" s="7">
        <f t="shared" ref="C3:M3" si="0">AVERAGE(C11:C14)</f>
        <v>4.0890000000000004</v>
      </c>
      <c r="D3" s="7">
        <f t="shared" si="0"/>
        <v>39.108750000000001</v>
      </c>
      <c r="E3" s="7">
        <f t="shared" si="0"/>
        <v>20.866999999999997</v>
      </c>
      <c r="F3" s="7">
        <f t="shared" si="0"/>
        <v>38.863500000000002</v>
      </c>
      <c r="G3" s="7">
        <f t="shared" si="0"/>
        <v>8.7225000000000001</v>
      </c>
      <c r="H3" s="7">
        <f t="shared" si="0"/>
        <v>30.38625</v>
      </c>
      <c r="I3" s="7">
        <f t="shared" si="0"/>
        <v>21.580750000000002</v>
      </c>
      <c r="J3" s="7">
        <f t="shared" si="0"/>
        <v>307.49125000000004</v>
      </c>
      <c r="K3" s="7">
        <f t="shared" si="0"/>
        <v>-2.4037500000000001</v>
      </c>
      <c r="L3" s="7">
        <f t="shared" si="0"/>
        <v>15.510249999999999</v>
      </c>
      <c r="M3" s="7">
        <f t="shared" si="0"/>
        <v>1.7974999999999999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1.4547500000000002</v>
      </c>
      <c r="C4" s="7">
        <f t="shared" ref="C4:M4" si="1">AVERAGE(C15:C18)</f>
        <v>2.8507500000000001</v>
      </c>
      <c r="D4" s="7">
        <f t="shared" si="1"/>
        <v>34.525999999999996</v>
      </c>
      <c r="E4" s="7">
        <f t="shared" si="1"/>
        <v>14.38625</v>
      </c>
      <c r="F4" s="7">
        <f t="shared" si="1"/>
        <v>34.484250000000003</v>
      </c>
      <c r="G4" s="7">
        <f t="shared" si="1"/>
        <v>8.4890000000000008</v>
      </c>
      <c r="H4" s="7">
        <f t="shared" si="1"/>
        <v>26.036999999999999</v>
      </c>
      <c r="I4" s="7">
        <f t="shared" si="1"/>
        <v>18.918500000000002</v>
      </c>
      <c r="J4" s="7">
        <f t="shared" si="1"/>
        <v>341.75225</v>
      </c>
      <c r="K4" s="7">
        <f t="shared" si="1"/>
        <v>-3.7832499999999998</v>
      </c>
      <c r="L4" s="7">
        <f t="shared" si="1"/>
        <v>38.205249999999999</v>
      </c>
      <c r="M4" s="7">
        <f t="shared" si="1"/>
        <v>2.2055000000000002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2.3572500000000001</v>
      </c>
      <c r="C5" s="7">
        <f t="shared" ref="C5:M5" si="2">AVERAGE(C19:C22)</f>
        <v>4.4417499999999999</v>
      </c>
      <c r="D5" s="7">
        <f t="shared" si="2"/>
        <v>48.051500000000004</v>
      </c>
      <c r="E5" s="7">
        <f t="shared" si="2"/>
        <v>20.52825</v>
      </c>
      <c r="F5" s="7">
        <f t="shared" si="2"/>
        <v>46.886250000000004</v>
      </c>
      <c r="G5" s="7">
        <f t="shared" si="2"/>
        <v>10.38875</v>
      </c>
      <c r="H5" s="7">
        <f t="shared" si="2"/>
        <v>37.662750000000003</v>
      </c>
      <c r="I5" s="7">
        <f t="shared" si="2"/>
        <v>33.918750000000003</v>
      </c>
      <c r="J5" s="7">
        <f t="shared" si="2"/>
        <v>261.63575000000003</v>
      </c>
      <c r="K5" s="7">
        <f t="shared" si="2"/>
        <v>-3.8697499999999998</v>
      </c>
      <c r="L5" s="7">
        <f t="shared" si="2"/>
        <v>35.767000000000003</v>
      </c>
      <c r="M5" s="7">
        <f t="shared" si="2"/>
        <v>2.30925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2.0731666666666664</v>
      </c>
      <c r="C6" s="15">
        <f t="shared" ref="C6:M6" si="3">AVERAGE(C11:C42)</f>
        <v>3.7938333333333341</v>
      </c>
      <c r="D6" s="15">
        <f t="shared" si="3"/>
        <v>40.562083333333334</v>
      </c>
      <c r="E6" s="15">
        <f t="shared" si="3"/>
        <v>18.593833333333333</v>
      </c>
      <c r="F6" s="15">
        <f t="shared" si="3"/>
        <v>40.077999999999996</v>
      </c>
      <c r="G6" s="15">
        <f t="shared" si="3"/>
        <v>9.2000833333333336</v>
      </c>
      <c r="H6" s="15">
        <f t="shared" si="3"/>
        <v>31.362000000000005</v>
      </c>
      <c r="I6" s="15">
        <f t="shared" si="3"/>
        <v>24.806000000000001</v>
      </c>
      <c r="J6" s="15">
        <f t="shared" si="3"/>
        <v>303.62641666666667</v>
      </c>
      <c r="K6" s="15">
        <f t="shared" si="3"/>
        <v>-3.3522500000000002</v>
      </c>
      <c r="L6" s="15">
        <f t="shared" si="3"/>
        <v>29.827500000000004</v>
      </c>
      <c r="M6" s="15">
        <f t="shared" si="3"/>
        <v>2.1040833333333331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0.78061570493289512</v>
      </c>
      <c r="C7" s="10">
        <f t="shared" ref="C7:M7" si="4">STDEV(C11:C42)</f>
        <v>1.5422263030103469</v>
      </c>
      <c r="D7" s="10">
        <f t="shared" si="4"/>
        <v>18.719900939220874</v>
      </c>
      <c r="E7" s="10">
        <f t="shared" si="4"/>
        <v>7.0159653367202903</v>
      </c>
      <c r="F7" s="10">
        <f t="shared" si="4"/>
        <v>18.785441505204357</v>
      </c>
      <c r="G7" s="10">
        <f t="shared" si="4"/>
        <v>3.6398270552904326</v>
      </c>
      <c r="H7" s="10">
        <f t="shared" si="4"/>
        <v>16.155063090391973</v>
      </c>
      <c r="I7" s="10">
        <f t="shared" si="4"/>
        <v>18.814194878045956</v>
      </c>
      <c r="J7" s="10">
        <f t="shared" si="4"/>
        <v>180.03608004127616</v>
      </c>
      <c r="K7" s="10">
        <f t="shared" si="4"/>
        <v>2.2860432718802781</v>
      </c>
      <c r="L7" s="10">
        <f t="shared" si="4"/>
        <v>28.88820670194924</v>
      </c>
      <c r="M7" s="10">
        <f t="shared" si="4"/>
        <v>0.50335609270238058</v>
      </c>
      <c r="O7" s="16" t="s">
        <v>25</v>
      </c>
      <c r="P7" s="11" t="s">
        <v>26</v>
      </c>
    </row>
    <row r="8" spans="1:27" x14ac:dyDescent="0.25">
      <c r="A8" t="s">
        <v>37</v>
      </c>
      <c r="B8">
        <f>B7/B6</f>
        <v>0.37653301950296419</v>
      </c>
      <c r="C8">
        <f t="shared" ref="C8:M8" si="5">C7/C6</f>
        <v>0.40650871229899749</v>
      </c>
      <c r="D8">
        <f t="shared" si="5"/>
        <v>0.4615123139850445</v>
      </c>
      <c r="E8">
        <f t="shared" si="5"/>
        <v>0.37732753708955247</v>
      </c>
      <c r="F8">
        <f t="shared" si="5"/>
        <v>0.46872202967224808</v>
      </c>
      <c r="G8">
        <f t="shared" si="5"/>
        <v>0.39562979197185888</v>
      </c>
      <c r="H8">
        <f t="shared" si="5"/>
        <v>0.51511584370869112</v>
      </c>
      <c r="I8">
        <f t="shared" si="5"/>
        <v>0.75845339345504936</v>
      </c>
      <c r="J8">
        <f t="shared" si="5"/>
        <v>0.59295262256092507</v>
      </c>
      <c r="K8">
        <f t="shared" si="5"/>
        <v>-0.6819429552927968</v>
      </c>
      <c r="L8">
        <f t="shared" si="5"/>
        <v>0.96850915101665369</v>
      </c>
      <c r="M8">
        <f t="shared" si="5"/>
        <v>0.23922821151049814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39" t="s">
        <v>53</v>
      </c>
      <c r="B11">
        <v>3.3740000000000001</v>
      </c>
      <c r="C11">
        <v>5.9</v>
      </c>
      <c r="D11">
        <v>58.96</v>
      </c>
      <c r="E11">
        <v>29.396999999999998</v>
      </c>
      <c r="F11">
        <v>58.96</v>
      </c>
      <c r="G11">
        <v>11.474</v>
      </c>
      <c r="H11">
        <v>47.485999999999997</v>
      </c>
      <c r="I11">
        <v>33.329000000000001</v>
      </c>
      <c r="J11">
        <v>376.62</v>
      </c>
      <c r="K11">
        <v>-2.9329999999999998</v>
      </c>
      <c r="L11">
        <v>16.367999999999999</v>
      </c>
      <c r="M11">
        <v>2.0059999999999998</v>
      </c>
      <c r="O11" s="16" t="s">
        <v>12</v>
      </c>
      <c r="P11" s="11" t="s">
        <v>34</v>
      </c>
    </row>
    <row r="12" spans="1:27" x14ac:dyDescent="0.25">
      <c r="A12" s="40"/>
      <c r="B12">
        <v>1.3759999999999999</v>
      </c>
      <c r="C12">
        <v>1.8640000000000001</v>
      </c>
      <c r="D12">
        <v>14.015000000000001</v>
      </c>
      <c r="E12">
        <v>10.943</v>
      </c>
      <c r="F12">
        <v>13.034000000000001</v>
      </c>
      <c r="G12">
        <v>6.1390000000000002</v>
      </c>
      <c r="H12">
        <v>7.8760000000000003</v>
      </c>
      <c r="I12">
        <v>5.431</v>
      </c>
      <c r="J12">
        <v>58.201999999999998</v>
      </c>
      <c r="K12">
        <v>-0.52800000000000002</v>
      </c>
      <c r="L12">
        <v>5.0670000000000002</v>
      </c>
      <c r="M12">
        <v>1.2809999999999999</v>
      </c>
      <c r="O12" s="16" t="s">
        <v>13</v>
      </c>
      <c r="P12" s="11" t="s">
        <v>36</v>
      </c>
    </row>
    <row r="13" spans="1:27" x14ac:dyDescent="0.25">
      <c r="A13" s="40"/>
      <c r="B13">
        <v>1.845</v>
      </c>
      <c r="C13">
        <v>3.1989999999999998</v>
      </c>
      <c r="D13">
        <v>31.559000000000001</v>
      </c>
      <c r="E13">
        <v>15.689</v>
      </c>
      <c r="F13">
        <v>31.559000000000001</v>
      </c>
      <c r="G13">
        <v>5.7839999999999998</v>
      </c>
      <c r="H13">
        <v>25.774999999999999</v>
      </c>
      <c r="I13">
        <v>13.288</v>
      </c>
      <c r="J13">
        <v>273.13</v>
      </c>
      <c r="K13">
        <v>-3.4</v>
      </c>
      <c r="L13">
        <v>23.059000000000001</v>
      </c>
      <c r="M13">
        <v>2.012</v>
      </c>
      <c r="O13" s="16" t="s">
        <v>38</v>
      </c>
      <c r="P13" s="11" t="s">
        <v>39</v>
      </c>
    </row>
    <row r="14" spans="1:27" ht="15.75" thickBot="1" x14ac:dyDescent="0.3">
      <c r="A14" s="41"/>
      <c r="B14">
        <v>3.0350000000000001</v>
      </c>
      <c r="C14">
        <v>5.3929999999999998</v>
      </c>
      <c r="D14">
        <v>51.901000000000003</v>
      </c>
      <c r="E14">
        <v>27.439</v>
      </c>
      <c r="F14">
        <v>51.901000000000003</v>
      </c>
      <c r="G14">
        <v>11.493</v>
      </c>
      <c r="H14">
        <v>40.408000000000001</v>
      </c>
      <c r="I14">
        <v>34.274999999999999</v>
      </c>
      <c r="J14">
        <v>522.01300000000003</v>
      </c>
      <c r="K14">
        <v>-2.754</v>
      </c>
      <c r="L14">
        <v>17.547000000000001</v>
      </c>
      <c r="M14">
        <v>1.891</v>
      </c>
      <c r="O14" s="16" t="s">
        <v>14</v>
      </c>
      <c r="P14" s="11" t="s">
        <v>40</v>
      </c>
    </row>
    <row r="15" spans="1:27" x14ac:dyDescent="0.25">
      <c r="A15" s="39" t="s">
        <v>54</v>
      </c>
      <c r="B15">
        <v>1.331</v>
      </c>
      <c r="C15">
        <v>2.847</v>
      </c>
      <c r="D15">
        <v>39.652000000000001</v>
      </c>
      <c r="E15">
        <v>14.903</v>
      </c>
      <c r="F15">
        <v>39.652000000000001</v>
      </c>
      <c r="G15">
        <v>5.9809999999999999</v>
      </c>
      <c r="H15">
        <v>33.670999999999999</v>
      </c>
      <c r="I15">
        <v>17.388000000000002</v>
      </c>
      <c r="J15">
        <v>475.51100000000002</v>
      </c>
      <c r="K15">
        <v>-6.7</v>
      </c>
      <c r="L15">
        <v>73.061999999999998</v>
      </c>
      <c r="M15">
        <v>2.661</v>
      </c>
      <c r="O15" s="16" t="s">
        <v>41</v>
      </c>
    </row>
    <row r="16" spans="1:27" x14ac:dyDescent="0.25">
      <c r="A16" s="40"/>
      <c r="B16">
        <v>1.169</v>
      </c>
      <c r="C16">
        <v>2.1080000000000001</v>
      </c>
      <c r="D16">
        <v>30.391999999999999</v>
      </c>
      <c r="E16">
        <v>12.925000000000001</v>
      </c>
      <c r="F16">
        <v>30.391999999999999</v>
      </c>
      <c r="G16">
        <v>6.9980000000000002</v>
      </c>
      <c r="H16">
        <v>23.393999999999998</v>
      </c>
      <c r="I16">
        <v>12.964</v>
      </c>
      <c r="J16">
        <v>314.79000000000002</v>
      </c>
      <c r="K16">
        <v>-4.6109999999999998</v>
      </c>
      <c r="L16">
        <v>48.634999999999998</v>
      </c>
      <c r="M16">
        <v>2.351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40"/>
      <c r="B17">
        <v>0.90500000000000003</v>
      </c>
      <c r="C17">
        <v>1.125</v>
      </c>
      <c r="D17">
        <v>7.4870000000000001</v>
      </c>
      <c r="E17">
        <v>5.9219999999999997</v>
      </c>
      <c r="F17">
        <v>7.32</v>
      </c>
      <c r="G17">
        <v>3.8250000000000002</v>
      </c>
      <c r="H17">
        <v>3.6619999999999999</v>
      </c>
      <c r="I17">
        <v>3.5910000000000002</v>
      </c>
      <c r="J17">
        <v>63.283999999999999</v>
      </c>
      <c r="K17">
        <v>0.112</v>
      </c>
      <c r="L17">
        <v>3.1920000000000002</v>
      </c>
      <c r="M17">
        <v>1.264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41"/>
      <c r="B18">
        <v>2.4140000000000001</v>
      </c>
      <c r="C18">
        <v>5.3230000000000004</v>
      </c>
      <c r="D18">
        <v>60.573</v>
      </c>
      <c r="E18">
        <v>23.795000000000002</v>
      </c>
      <c r="F18">
        <v>60.573</v>
      </c>
      <c r="G18">
        <v>17.152000000000001</v>
      </c>
      <c r="H18">
        <v>43.420999999999999</v>
      </c>
      <c r="I18">
        <v>41.731000000000002</v>
      </c>
      <c r="J18">
        <v>513.42399999999998</v>
      </c>
      <c r="K18">
        <v>-3.9340000000000002</v>
      </c>
      <c r="L18">
        <v>27.931999999999999</v>
      </c>
      <c r="M18">
        <v>2.5459999999999998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39" t="s">
        <v>55</v>
      </c>
      <c r="B19">
        <v>2.4180000000000001</v>
      </c>
      <c r="C19">
        <v>4.3940000000000001</v>
      </c>
      <c r="D19">
        <v>38.076000000000001</v>
      </c>
      <c r="E19">
        <v>19.094000000000001</v>
      </c>
      <c r="F19">
        <v>36.816000000000003</v>
      </c>
      <c r="G19">
        <v>10.202999999999999</v>
      </c>
      <c r="H19">
        <v>27.873000000000001</v>
      </c>
      <c r="I19">
        <v>22.03</v>
      </c>
      <c r="J19">
        <v>440.459</v>
      </c>
      <c r="K19">
        <v>-2.7410000000000001</v>
      </c>
      <c r="L19">
        <v>15.606</v>
      </c>
      <c r="M19">
        <v>1.994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40"/>
      <c r="B20">
        <v>2.5150000000000001</v>
      </c>
      <c r="C20">
        <v>4.0919999999999996</v>
      </c>
      <c r="D20">
        <v>42.008000000000003</v>
      </c>
      <c r="E20">
        <v>21.359000000000002</v>
      </c>
      <c r="F20">
        <v>39.274999999999999</v>
      </c>
      <c r="G20">
        <v>11.351000000000001</v>
      </c>
      <c r="H20">
        <v>30.657</v>
      </c>
      <c r="I20">
        <v>18.079999999999998</v>
      </c>
      <c r="J20">
        <v>281.78500000000003</v>
      </c>
      <c r="K20">
        <v>-2.1389999999999998</v>
      </c>
      <c r="L20">
        <v>14.015000000000001</v>
      </c>
      <c r="M20">
        <v>1.9670000000000001</v>
      </c>
      <c r="P20" s="11" t="s">
        <v>15</v>
      </c>
      <c r="U20" s="11"/>
      <c r="V20" s="11"/>
      <c r="W20" s="11"/>
      <c r="X20" s="11"/>
      <c r="Y20" s="11"/>
      <c r="Z20" s="11"/>
    </row>
    <row r="21" spans="1:26" x14ac:dyDescent="0.25">
      <c r="A21" s="40"/>
      <c r="B21">
        <v>2.65</v>
      </c>
      <c r="C21">
        <v>4.7089999999999996</v>
      </c>
      <c r="D21">
        <v>40.021000000000001</v>
      </c>
      <c r="E21">
        <v>17.071000000000002</v>
      </c>
      <c r="F21">
        <v>40.021000000000001</v>
      </c>
      <c r="G21">
        <v>10.084</v>
      </c>
      <c r="H21">
        <v>29.937000000000001</v>
      </c>
      <c r="I21">
        <v>23.463999999999999</v>
      </c>
      <c r="J21">
        <v>322.89600000000002</v>
      </c>
      <c r="K21">
        <v>-2.6150000000000002</v>
      </c>
      <c r="L21">
        <v>15.773</v>
      </c>
      <c r="M21">
        <v>2.3439999999999999</v>
      </c>
      <c r="P21" s="11" t="s">
        <v>17</v>
      </c>
      <c r="U21" s="11"/>
      <c r="V21" s="11"/>
      <c r="W21" s="11"/>
      <c r="X21" s="11"/>
      <c r="Y21" s="11"/>
      <c r="Z21" s="11"/>
    </row>
    <row r="22" spans="1:26" x14ac:dyDescent="0.25">
      <c r="A22" s="40"/>
      <c r="B22">
        <v>1.8460000000000001</v>
      </c>
      <c r="C22">
        <v>4.5720000000000001</v>
      </c>
      <c r="D22">
        <v>72.100999999999999</v>
      </c>
      <c r="E22">
        <v>24.588999999999999</v>
      </c>
      <c r="F22">
        <v>71.433000000000007</v>
      </c>
      <c r="G22">
        <v>9.9169999999999998</v>
      </c>
      <c r="H22">
        <v>62.183999999999997</v>
      </c>
      <c r="I22">
        <v>72.100999999999999</v>
      </c>
      <c r="J22">
        <v>1.403</v>
      </c>
      <c r="K22">
        <v>-7.984</v>
      </c>
      <c r="L22">
        <v>97.674000000000007</v>
      </c>
      <c r="M22">
        <v>2.9319999999999999</v>
      </c>
      <c r="P22" s="11" t="s">
        <v>19</v>
      </c>
      <c r="U22" s="11"/>
      <c r="V22" s="11"/>
      <c r="W22" s="11"/>
      <c r="X22" s="11"/>
      <c r="Y22" s="11"/>
      <c r="Z22" s="11"/>
    </row>
    <row r="23" spans="1:26" x14ac:dyDescent="0.25">
      <c r="A23" s="2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P23" s="11" t="s">
        <v>21</v>
      </c>
      <c r="U23" s="11"/>
      <c r="V23" s="11"/>
      <c r="W23" s="11"/>
      <c r="X23" s="11"/>
      <c r="Y23" s="11"/>
      <c r="Z23" s="11"/>
    </row>
    <row r="24" spans="1:26" x14ac:dyDescent="0.25">
      <c r="A24" s="22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P24" s="11" t="s">
        <v>23</v>
      </c>
    </row>
    <row r="25" spans="1:26" x14ac:dyDescent="0.25">
      <c r="A25" s="22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P25" s="11" t="s">
        <v>25</v>
      </c>
    </row>
    <row r="26" spans="1:26" x14ac:dyDescent="0.25">
      <c r="A26" s="22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P26" s="11" t="s">
        <v>27</v>
      </c>
    </row>
    <row r="27" spans="1:26" x14ac:dyDescent="0.25">
      <c r="A27" s="22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P27" s="11"/>
    </row>
    <row r="28" spans="1:26" x14ac:dyDescent="0.25">
      <c r="A28" s="22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P28" s="11"/>
    </row>
    <row r="29" spans="1:26" x14ac:dyDescent="0.25">
      <c r="A29" s="22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P29" s="11" t="s">
        <v>29</v>
      </c>
    </row>
    <row r="30" spans="1:26" x14ac:dyDescent="0.25">
      <c r="A30" s="22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P30" s="11" t="s">
        <v>31</v>
      </c>
    </row>
    <row r="31" spans="1:26" x14ac:dyDescent="0.25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P31" s="11" t="s">
        <v>12</v>
      </c>
    </row>
    <row r="32" spans="1:26" x14ac:dyDescent="0.25">
      <c r="A32" s="22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P32" s="11" t="s">
        <v>13</v>
      </c>
    </row>
    <row r="33" spans="1:16" x14ac:dyDescent="0.25">
      <c r="A33" s="2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P33" s="11"/>
    </row>
    <row r="34" spans="1:16" x14ac:dyDescent="0.25">
      <c r="A34" s="22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P34" s="11" t="s">
        <v>14</v>
      </c>
    </row>
    <row r="35" spans="1:16" x14ac:dyDescent="0.25">
      <c r="A35" s="22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O35" s="11"/>
    </row>
    <row r="36" spans="1:16" x14ac:dyDescent="0.25">
      <c r="A36" s="22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O36" s="11"/>
    </row>
    <row r="37" spans="1:16" x14ac:dyDescent="0.25">
      <c r="A37" s="22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6" x14ac:dyDescent="0.25">
      <c r="A38" s="22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6" x14ac:dyDescent="0.25">
      <c r="A39" s="1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6" x14ac:dyDescent="0.25">
      <c r="A40" s="1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6" x14ac:dyDescent="0.25">
      <c r="A41" s="1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6" x14ac:dyDescent="0.25">
      <c r="A42" s="1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09CB-0C27-4819-8908-F9D3575E3F60}">
  <dimension ref="A1:AA47"/>
  <sheetViews>
    <sheetView topLeftCell="A10" workbookViewId="0">
      <selection activeCell="O39" sqref="O39"/>
    </sheetView>
  </sheetViews>
  <sheetFormatPr defaultRowHeight="15" x14ac:dyDescent="0.25"/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2.1065</v>
      </c>
      <c r="C3" s="7">
        <f t="shared" ref="C3:M3" si="0">AVERAGE(C16:C19)</f>
        <v>2.6317499999999998</v>
      </c>
      <c r="D3" s="7">
        <f t="shared" si="0"/>
        <v>17.593</v>
      </c>
      <c r="E3" s="7">
        <f t="shared" si="0"/>
        <v>11.92525</v>
      </c>
      <c r="F3" s="7">
        <f t="shared" si="0"/>
        <v>17.161249999999999</v>
      </c>
      <c r="G3" s="7">
        <f t="shared" si="0"/>
        <v>11.919999999999998</v>
      </c>
      <c r="H3" s="7">
        <f t="shared" si="0"/>
        <v>5.6732499999999995</v>
      </c>
      <c r="I3" s="7">
        <f t="shared" si="0"/>
        <v>9.06325</v>
      </c>
      <c r="J3" s="7">
        <f t="shared" si="0"/>
        <v>131.10999999999999</v>
      </c>
      <c r="K3" s="7">
        <f t="shared" si="0"/>
        <v>0.93174999999999986</v>
      </c>
      <c r="L3" s="7">
        <f t="shared" si="0"/>
        <v>4.3557500000000005</v>
      </c>
      <c r="M3" s="7">
        <f t="shared" si="0"/>
        <v>1.4682500000000001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1.0640000000000001</v>
      </c>
      <c r="C4" s="7">
        <f t="shared" ref="C4:M4" si="1">AVERAGE(C20:C23)</f>
        <v>1.3704999999999998</v>
      </c>
      <c r="D4" s="7">
        <f t="shared" si="1"/>
        <v>8.6582499999999989</v>
      </c>
      <c r="E4" s="7">
        <f t="shared" si="1"/>
        <v>6.4667500000000002</v>
      </c>
      <c r="F4" s="7">
        <f t="shared" si="1"/>
        <v>8.1062499999999993</v>
      </c>
      <c r="G4" s="7">
        <f t="shared" si="1"/>
        <v>5.2697500000000002</v>
      </c>
      <c r="H4" s="7">
        <f t="shared" si="1"/>
        <v>3.3882500000000002</v>
      </c>
      <c r="I4" s="7">
        <f t="shared" si="1"/>
        <v>4.6107499999999995</v>
      </c>
      <c r="J4" s="7">
        <f t="shared" si="1"/>
        <v>108.45675</v>
      </c>
      <c r="K4" s="7">
        <f t="shared" si="1"/>
        <v>0.46375</v>
      </c>
      <c r="L4" s="7">
        <f t="shared" si="1"/>
        <v>3.7814999999999999</v>
      </c>
      <c r="M4" s="7">
        <f t="shared" si="1"/>
        <v>1.3454999999999999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1.00725</v>
      </c>
      <c r="C5" s="7">
        <f t="shared" ref="C5:M5" si="2">AVERAGE(C24:C27)</f>
        <v>1.411</v>
      </c>
      <c r="D5" s="7">
        <f t="shared" si="2"/>
        <v>12.579000000000001</v>
      </c>
      <c r="E5" s="7">
        <f t="shared" si="2"/>
        <v>7.593</v>
      </c>
      <c r="F5" s="7">
        <f t="shared" si="2"/>
        <v>12.385999999999999</v>
      </c>
      <c r="G5" s="7">
        <f t="shared" si="2"/>
        <v>9.6907499999999995</v>
      </c>
      <c r="H5" s="7">
        <f t="shared" si="2"/>
        <v>2.8879999999999999</v>
      </c>
      <c r="I5" s="7">
        <f t="shared" si="2"/>
        <v>5.1352500000000001</v>
      </c>
      <c r="J5" s="7">
        <f t="shared" si="2"/>
        <v>217.31900000000002</v>
      </c>
      <c r="K5" s="7">
        <f t="shared" si="2"/>
        <v>2.4047499999999999</v>
      </c>
      <c r="L5" s="7">
        <f t="shared" si="2"/>
        <v>24.806999999999999</v>
      </c>
      <c r="M5" s="7">
        <f t="shared" si="2"/>
        <v>1.6372500000000001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1.673</v>
      </c>
      <c r="C6" s="7">
        <f t="shared" ref="C6:M6" si="3">AVERAGE(C28:C31)</f>
        <v>2.0822499999999997</v>
      </c>
      <c r="D6" s="7">
        <f t="shared" si="3"/>
        <v>10.719749999999999</v>
      </c>
      <c r="E6" s="7">
        <f t="shared" si="3"/>
        <v>8.7735000000000003</v>
      </c>
      <c r="F6" s="7">
        <f t="shared" si="3"/>
        <v>10.646749999999999</v>
      </c>
      <c r="G6" s="7">
        <f t="shared" si="3"/>
        <v>6.5935000000000006</v>
      </c>
      <c r="H6" s="7">
        <f t="shared" si="3"/>
        <v>4.1265000000000001</v>
      </c>
      <c r="I6" s="7">
        <f t="shared" si="3"/>
        <v>6.4652500000000002</v>
      </c>
      <c r="J6" s="7">
        <f t="shared" si="3"/>
        <v>116.60025</v>
      </c>
      <c r="K6" s="7">
        <f t="shared" si="3"/>
        <v>0.7340000000000001</v>
      </c>
      <c r="L6" s="7">
        <f t="shared" si="3"/>
        <v>3.4677500000000006</v>
      </c>
      <c r="M6" s="7">
        <f t="shared" si="3"/>
        <v>1.2605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1.9280000000000002</v>
      </c>
      <c r="C7" s="8">
        <f t="shared" ref="C7:M7" si="4">AVERAGE(C32:C35)</f>
        <v>2.4299999999999997</v>
      </c>
      <c r="D7" s="8">
        <f t="shared" si="4"/>
        <v>13.43375</v>
      </c>
      <c r="E7" s="8">
        <f t="shared" si="4"/>
        <v>10.47125</v>
      </c>
      <c r="F7" s="8">
        <f t="shared" si="4"/>
        <v>12.755750000000001</v>
      </c>
      <c r="G7" s="8">
        <f t="shared" si="4"/>
        <v>8.1965000000000003</v>
      </c>
      <c r="H7" s="8">
        <f t="shared" si="4"/>
        <v>5.2372499999999995</v>
      </c>
      <c r="I7" s="8">
        <f t="shared" si="4"/>
        <v>8.0727499999999992</v>
      </c>
      <c r="J7" s="8">
        <f t="shared" si="4"/>
        <v>133.35849999999999</v>
      </c>
      <c r="K7" s="8">
        <f t="shared" si="4"/>
        <v>0.97250000000000003</v>
      </c>
      <c r="L7" s="8">
        <f t="shared" si="4"/>
        <v>4.2592499999999998</v>
      </c>
      <c r="M7" s="8">
        <f t="shared" si="4"/>
        <v>1.2907500000000001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1.1372499999999999</v>
      </c>
      <c r="C8" s="8">
        <f t="shared" ref="C8:M8" si="5">AVERAGE(C36:C39)</f>
        <v>1.4975000000000001</v>
      </c>
      <c r="D8" s="8">
        <f t="shared" si="5"/>
        <v>11.3095</v>
      </c>
      <c r="E8" s="8">
        <f t="shared" si="5"/>
        <v>7.2495000000000012</v>
      </c>
      <c r="F8" s="8">
        <f t="shared" si="5"/>
        <v>9.7095000000000002</v>
      </c>
      <c r="G8" s="8">
        <f t="shared" si="5"/>
        <v>6.8012499999999996</v>
      </c>
      <c r="H8" s="8">
        <f t="shared" si="5"/>
        <v>4.5082500000000003</v>
      </c>
      <c r="I8" s="8">
        <f t="shared" si="5"/>
        <v>5.2844999999999995</v>
      </c>
      <c r="J8" s="8">
        <f t="shared" si="5"/>
        <v>138.42425</v>
      </c>
      <c r="K8" s="8">
        <f t="shared" si="5"/>
        <v>0.47325000000000006</v>
      </c>
      <c r="L8" s="8">
        <f t="shared" si="5"/>
        <v>5.1325000000000003</v>
      </c>
      <c r="M8" s="8">
        <f t="shared" si="5"/>
        <v>1.5649999999999999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1.1832499999999997</v>
      </c>
      <c r="C9" s="8">
        <f t="shared" ref="C9:M9" si="6">AVERAGE(C40:C43)</f>
        <v>1.4725000000000001</v>
      </c>
      <c r="D9" s="8">
        <f t="shared" si="6"/>
        <v>8.93825</v>
      </c>
      <c r="E9" s="8">
        <f t="shared" si="6"/>
        <v>6.78125</v>
      </c>
      <c r="F9" s="8">
        <f t="shared" si="6"/>
        <v>8.0680000000000014</v>
      </c>
      <c r="G9" s="8">
        <f t="shared" si="6"/>
        <v>5.3150000000000004</v>
      </c>
      <c r="H9" s="8">
        <f t="shared" si="6"/>
        <v>3.6234999999999999</v>
      </c>
      <c r="I9" s="8">
        <f t="shared" si="6"/>
        <v>4.7217500000000001</v>
      </c>
      <c r="J9" s="8">
        <f t="shared" si="6"/>
        <v>95.240499999999997</v>
      </c>
      <c r="K9" s="8">
        <f t="shared" si="6"/>
        <v>0.60225000000000006</v>
      </c>
      <c r="L9" s="8">
        <f t="shared" si="6"/>
        <v>3.8515000000000001</v>
      </c>
      <c r="M9" s="8">
        <f t="shared" si="6"/>
        <v>1.3405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>
        <f>AVERAGE(B44:B47)</f>
        <v>0.90850000000000009</v>
      </c>
      <c r="C10" s="8">
        <f t="shared" ref="C10:M10" si="7">AVERAGE(C44:C47)</f>
        <v>1.2294999999999998</v>
      </c>
      <c r="D10" s="8">
        <f t="shared" si="7"/>
        <v>16.0535</v>
      </c>
      <c r="E10" s="8">
        <f t="shared" si="7"/>
        <v>7.4892500000000002</v>
      </c>
      <c r="F10" s="8">
        <f t="shared" si="7"/>
        <v>15.6905</v>
      </c>
      <c r="G10" s="8">
        <f t="shared" si="7"/>
        <v>10.779499999999999</v>
      </c>
      <c r="H10" s="8">
        <f t="shared" si="7"/>
        <v>5.2742500000000003</v>
      </c>
      <c r="I10" s="8">
        <f t="shared" si="7"/>
        <v>8.8952500000000008</v>
      </c>
      <c r="J10" s="8">
        <f t="shared" si="7"/>
        <v>305.94849999999997</v>
      </c>
      <c r="K10" s="8">
        <f t="shared" si="7"/>
        <v>1.88625</v>
      </c>
      <c r="L10" s="8">
        <f t="shared" si="7"/>
        <v>19.721250000000001</v>
      </c>
      <c r="M10" s="8">
        <f t="shared" si="7"/>
        <v>1.89775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1.3759687500000002</v>
      </c>
      <c r="C11" s="15">
        <f t="shared" ref="C11:M11" si="8">AVERAGE(C16:C47)</f>
        <v>1.7656250000000002</v>
      </c>
      <c r="D11" s="15">
        <f t="shared" si="8"/>
        <v>12.410625</v>
      </c>
      <c r="E11" s="15">
        <f t="shared" si="8"/>
        <v>8.3437187500000007</v>
      </c>
      <c r="F11" s="15">
        <f t="shared" si="8"/>
        <v>11.815500000000002</v>
      </c>
      <c r="G11" s="15">
        <f t="shared" si="8"/>
        <v>8.0707812499999996</v>
      </c>
      <c r="H11" s="15">
        <f t="shared" si="8"/>
        <v>4.3399062500000003</v>
      </c>
      <c r="I11" s="15">
        <f t="shared" si="8"/>
        <v>6.5310937499999984</v>
      </c>
      <c r="J11" s="15">
        <f t="shared" si="8"/>
        <v>155.80721875</v>
      </c>
      <c r="K11" s="15">
        <f t="shared" si="8"/>
        <v>1.0585625000000001</v>
      </c>
      <c r="L11" s="15">
        <f t="shared" si="8"/>
        <v>8.6720624999999973</v>
      </c>
      <c r="M11" s="15">
        <f t="shared" si="8"/>
        <v>1.4756875000000003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0.80896650452509322</v>
      </c>
      <c r="C12" s="10">
        <f t="shared" ref="C12:M12" si="9">STDEV(C16:C47)</f>
        <v>0.92964577888222932</v>
      </c>
      <c r="D12" s="10">
        <f t="shared" si="9"/>
        <v>6.9048762328026303</v>
      </c>
      <c r="E12" s="10">
        <f t="shared" si="9"/>
        <v>3.6197745807053985</v>
      </c>
      <c r="F12" s="10">
        <f t="shared" si="9"/>
        <v>6.8394039827100208</v>
      </c>
      <c r="G12" s="10">
        <f t="shared" si="9"/>
        <v>5.1876572481996517</v>
      </c>
      <c r="H12" s="10">
        <f t="shared" si="9"/>
        <v>2.5139270058868872</v>
      </c>
      <c r="I12" s="10">
        <f t="shared" si="9"/>
        <v>3.7893268732345819</v>
      </c>
      <c r="J12" s="10">
        <f t="shared" si="9"/>
        <v>127.56925179649814</v>
      </c>
      <c r="K12" s="10">
        <f t="shared" si="9"/>
        <v>1.3908555950530315</v>
      </c>
      <c r="L12" s="10">
        <f t="shared" si="9"/>
        <v>16.273759777208532</v>
      </c>
      <c r="M12" s="10">
        <f t="shared" si="9"/>
        <v>0.36696325187381612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0.58792505609236623</v>
      </c>
      <c r="C13">
        <f t="shared" ref="C13:M13" si="10">C12/C11</f>
        <v>0.52652504290674929</v>
      </c>
      <c r="D13">
        <f t="shared" si="10"/>
        <v>0.55636813075913827</v>
      </c>
      <c r="E13">
        <f t="shared" si="10"/>
        <v>0.43383228619797354</v>
      </c>
      <c r="F13">
        <f t="shared" si="10"/>
        <v>0.5788501529947967</v>
      </c>
      <c r="G13">
        <f t="shared" si="10"/>
        <v>0.64277014671902455</v>
      </c>
      <c r="H13">
        <f t="shared" si="10"/>
        <v>0.57925836667252595</v>
      </c>
      <c r="I13">
        <f t="shared" si="10"/>
        <v>0.58019789920096965</v>
      </c>
      <c r="J13">
        <f t="shared" si="10"/>
        <v>0.81876342328649732</v>
      </c>
      <c r="K13">
        <f t="shared" si="10"/>
        <v>1.3139097550244141</v>
      </c>
      <c r="L13">
        <f t="shared" si="10"/>
        <v>1.8765731655195679</v>
      </c>
      <c r="M13">
        <f t="shared" si="10"/>
        <v>0.2486727385532615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3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39" t="s">
        <v>42</v>
      </c>
      <c r="B16" s="11">
        <v>3.5449999999999999</v>
      </c>
      <c r="C16" s="11">
        <v>4.2560000000000002</v>
      </c>
      <c r="D16" s="11">
        <v>32.055999999999997</v>
      </c>
      <c r="E16" s="11">
        <v>18.495000000000001</v>
      </c>
      <c r="F16" s="11">
        <v>31.207000000000001</v>
      </c>
      <c r="G16" s="11">
        <v>25.06</v>
      </c>
      <c r="H16" s="11">
        <v>6.9960000000000004</v>
      </c>
      <c r="I16" s="11">
        <v>15.111000000000001</v>
      </c>
      <c r="J16" s="11">
        <v>148.065</v>
      </c>
      <c r="K16" s="11">
        <v>0.751</v>
      </c>
      <c r="L16" s="11">
        <v>3.0790000000000002</v>
      </c>
      <c r="M16" s="11">
        <v>1.7330000000000001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x14ac:dyDescent="0.25">
      <c r="A17" s="40"/>
      <c r="B17" s="11">
        <v>0.98899999999999999</v>
      </c>
      <c r="C17" s="11">
        <v>1.373</v>
      </c>
      <c r="D17" s="11">
        <v>10.846</v>
      </c>
      <c r="E17" s="11">
        <v>7.1749999999999998</v>
      </c>
      <c r="F17" s="11">
        <v>10.089</v>
      </c>
      <c r="G17" s="11">
        <v>7.444</v>
      </c>
      <c r="H17" s="11">
        <v>3.4020000000000001</v>
      </c>
      <c r="I17" s="11">
        <v>4.6139999999999999</v>
      </c>
      <c r="J17" s="11">
        <v>119.98099999999999</v>
      </c>
      <c r="K17" s="11">
        <v>1.1299999999999999</v>
      </c>
      <c r="L17" s="11">
        <v>6.5439999999999996</v>
      </c>
      <c r="M17" s="11">
        <v>1.512</v>
      </c>
      <c r="O17" s="11" t="s">
        <v>44</v>
      </c>
    </row>
    <row r="18" spans="1:20" x14ac:dyDescent="0.25">
      <c r="A18" s="40"/>
      <c r="B18" s="11">
        <v>2.802</v>
      </c>
      <c r="C18" s="11">
        <v>3.42</v>
      </c>
      <c r="D18" s="11">
        <v>15.471</v>
      </c>
      <c r="E18" s="11">
        <v>14.25</v>
      </c>
      <c r="F18" s="11">
        <v>15.35</v>
      </c>
      <c r="G18" s="11">
        <v>8.8149999999999995</v>
      </c>
      <c r="H18" s="11">
        <v>6.657</v>
      </c>
      <c r="I18" s="11">
        <v>10.911</v>
      </c>
      <c r="J18" s="11">
        <v>115.22199999999999</v>
      </c>
      <c r="K18" s="11">
        <v>0.61499999999999999</v>
      </c>
      <c r="L18" s="11">
        <v>2.5569999999999999</v>
      </c>
      <c r="M18" s="11">
        <v>1.0860000000000001</v>
      </c>
      <c r="O18" s="11" t="s">
        <v>45</v>
      </c>
    </row>
    <row r="19" spans="1:20" ht="15.75" thickBot="1" x14ac:dyDescent="0.3">
      <c r="A19" s="41"/>
      <c r="B19" s="11">
        <v>1.0900000000000001</v>
      </c>
      <c r="C19" s="11">
        <v>1.478</v>
      </c>
      <c r="D19" s="11">
        <v>11.999000000000001</v>
      </c>
      <c r="E19" s="11">
        <v>7.7809999999999997</v>
      </c>
      <c r="F19" s="11">
        <v>11.999000000000001</v>
      </c>
      <c r="G19" s="11">
        <v>6.3609999999999998</v>
      </c>
      <c r="H19" s="11">
        <v>5.6379999999999999</v>
      </c>
      <c r="I19" s="11">
        <v>5.617</v>
      </c>
      <c r="J19" s="11">
        <v>141.172</v>
      </c>
      <c r="K19" s="11">
        <v>1.2310000000000001</v>
      </c>
      <c r="L19" s="11">
        <v>5.2430000000000003</v>
      </c>
      <c r="M19" s="11">
        <v>1.542</v>
      </c>
      <c r="O19" s="11" t="s">
        <v>46</v>
      </c>
    </row>
    <row r="20" spans="1:20" x14ac:dyDescent="0.25">
      <c r="A20" s="40" t="s">
        <v>47</v>
      </c>
      <c r="B20" s="11">
        <v>1.4590000000000001</v>
      </c>
      <c r="C20" s="11">
        <v>1.857</v>
      </c>
      <c r="D20" s="11">
        <v>11.18</v>
      </c>
      <c r="E20" s="11">
        <v>8.4250000000000007</v>
      </c>
      <c r="F20" s="11">
        <v>10.087999999999999</v>
      </c>
      <c r="G20" s="11">
        <v>6.7679999999999998</v>
      </c>
      <c r="H20" s="11">
        <v>4.4119999999999999</v>
      </c>
      <c r="I20" s="11">
        <v>5.8769999999999998</v>
      </c>
      <c r="J20" s="11">
        <v>106.505</v>
      </c>
      <c r="K20" s="11">
        <v>8.9999999999999993E-3</v>
      </c>
      <c r="L20" s="11">
        <v>2.8359999999999999</v>
      </c>
      <c r="M20" s="11">
        <v>1.327</v>
      </c>
      <c r="P20" s="11" t="s">
        <v>15</v>
      </c>
      <c r="Q20" s="11"/>
      <c r="R20" s="11"/>
      <c r="S20" s="11"/>
      <c r="T20" s="11"/>
    </row>
    <row r="21" spans="1:20" x14ac:dyDescent="0.25">
      <c r="A21" s="40"/>
      <c r="B21" s="11">
        <v>0.72</v>
      </c>
      <c r="C21" s="11">
        <v>0.996</v>
      </c>
      <c r="D21" s="11">
        <v>7.52</v>
      </c>
      <c r="E21" s="11">
        <v>4.8620000000000001</v>
      </c>
      <c r="F21" s="11">
        <v>7.52</v>
      </c>
      <c r="G21" s="11">
        <v>4.5579999999999998</v>
      </c>
      <c r="H21" s="11">
        <v>2.9620000000000002</v>
      </c>
      <c r="I21" s="11">
        <v>3.6059999999999999</v>
      </c>
      <c r="J21" s="11">
        <v>132.761</v>
      </c>
      <c r="K21" s="11">
        <v>0.79800000000000004</v>
      </c>
      <c r="L21" s="11">
        <v>5.38</v>
      </c>
      <c r="M21" s="11">
        <v>1.5469999999999999</v>
      </c>
      <c r="P21" s="11" t="s">
        <v>17</v>
      </c>
      <c r="Q21" s="11"/>
      <c r="R21" s="11"/>
      <c r="S21" s="11"/>
      <c r="T21" s="11"/>
    </row>
    <row r="22" spans="1:20" x14ac:dyDescent="0.25">
      <c r="A22" s="40"/>
      <c r="B22" s="11">
        <v>1.6160000000000001</v>
      </c>
      <c r="C22" s="11">
        <v>2.036</v>
      </c>
      <c r="D22" s="11">
        <v>11.895</v>
      </c>
      <c r="E22" s="11">
        <v>9.2889999999999997</v>
      </c>
      <c r="F22" s="11">
        <v>10.835000000000001</v>
      </c>
      <c r="G22" s="11">
        <v>7.6440000000000001</v>
      </c>
      <c r="H22" s="11">
        <v>4.25</v>
      </c>
      <c r="I22" s="11">
        <v>7.0540000000000003</v>
      </c>
      <c r="J22" s="11">
        <v>133.55099999999999</v>
      </c>
      <c r="K22" s="11">
        <v>0.55700000000000005</v>
      </c>
      <c r="L22" s="11">
        <v>3.3420000000000001</v>
      </c>
      <c r="M22" s="11">
        <v>1.2809999999999999</v>
      </c>
      <c r="P22" s="11" t="s">
        <v>19</v>
      </c>
      <c r="Q22" s="11"/>
      <c r="R22" s="11"/>
      <c r="S22" s="11"/>
      <c r="T22" s="11"/>
    </row>
    <row r="23" spans="1:20" ht="15.75" thickBot="1" x14ac:dyDescent="0.3">
      <c r="A23" s="41"/>
      <c r="B23" s="11">
        <v>0.46100000000000002</v>
      </c>
      <c r="C23" s="11">
        <v>0.59299999999999997</v>
      </c>
      <c r="D23" s="11">
        <v>4.0380000000000003</v>
      </c>
      <c r="E23" s="11">
        <v>3.2909999999999999</v>
      </c>
      <c r="F23" s="11">
        <v>3.9820000000000002</v>
      </c>
      <c r="G23" s="11">
        <v>2.109</v>
      </c>
      <c r="H23" s="11">
        <v>1.929</v>
      </c>
      <c r="I23" s="11">
        <v>1.9059999999999999</v>
      </c>
      <c r="J23" s="11">
        <v>61.01</v>
      </c>
      <c r="K23" s="11">
        <v>0.49099999999999999</v>
      </c>
      <c r="L23" s="11">
        <v>3.5680000000000001</v>
      </c>
      <c r="M23" s="11">
        <v>1.2270000000000001</v>
      </c>
      <c r="P23" s="11" t="s">
        <v>21</v>
      </c>
      <c r="Q23" s="11"/>
      <c r="R23" s="11"/>
      <c r="S23" s="11"/>
      <c r="T23" s="11"/>
    </row>
    <row r="24" spans="1:20" x14ac:dyDescent="0.25">
      <c r="A24" s="39" t="s">
        <v>48</v>
      </c>
      <c r="B24" s="11">
        <v>1.244</v>
      </c>
      <c r="C24" s="11">
        <v>1.571</v>
      </c>
      <c r="D24" s="11">
        <v>7.7530000000000001</v>
      </c>
      <c r="E24" s="11">
        <v>7.202</v>
      </c>
      <c r="F24" s="11">
        <v>7.5250000000000004</v>
      </c>
      <c r="G24" s="11">
        <v>3.8159999999999998</v>
      </c>
      <c r="H24" s="11">
        <v>3.9369999999999998</v>
      </c>
      <c r="I24" s="11">
        <v>5.0679999999999996</v>
      </c>
      <c r="J24" s="11">
        <v>98.328000000000003</v>
      </c>
      <c r="K24" s="11">
        <v>0.02</v>
      </c>
      <c r="L24" s="11">
        <v>2.6429999999999998</v>
      </c>
      <c r="M24" s="11">
        <v>1.0760000000000001</v>
      </c>
      <c r="P24" s="11" t="s">
        <v>23</v>
      </c>
      <c r="Q24" s="11"/>
      <c r="R24" s="11"/>
      <c r="S24" s="11"/>
      <c r="T24" s="11"/>
    </row>
    <row r="25" spans="1:20" x14ac:dyDescent="0.25">
      <c r="A25" s="40"/>
      <c r="B25" s="11">
        <v>0.57399999999999995</v>
      </c>
      <c r="C25" s="11">
        <v>0.78500000000000003</v>
      </c>
      <c r="D25" s="11">
        <v>6.7489999999999997</v>
      </c>
      <c r="E25" s="11">
        <v>3.911</v>
      </c>
      <c r="F25" s="11">
        <v>6.7489999999999997</v>
      </c>
      <c r="G25" s="11">
        <v>4.6779999999999999</v>
      </c>
      <c r="H25" s="11">
        <v>2.0699999999999998</v>
      </c>
      <c r="I25" s="11">
        <v>2.7109999999999999</v>
      </c>
      <c r="J25" s="11">
        <v>101.04</v>
      </c>
      <c r="K25" s="11">
        <v>1.1000000000000001</v>
      </c>
      <c r="L25" s="11">
        <v>6.6360000000000001</v>
      </c>
      <c r="M25" s="11">
        <v>1.7250000000000001</v>
      </c>
      <c r="P25" s="11" t="s">
        <v>25</v>
      </c>
      <c r="Q25" s="11"/>
      <c r="R25" s="11"/>
      <c r="S25" s="11"/>
      <c r="T25" s="11"/>
    </row>
    <row r="26" spans="1:20" x14ac:dyDescent="0.25">
      <c r="A26" s="40"/>
      <c r="B26" s="11">
        <v>1.577</v>
      </c>
      <c r="C26" s="11">
        <v>1.984</v>
      </c>
      <c r="D26" s="11">
        <v>16.766999999999999</v>
      </c>
      <c r="E26" s="11">
        <v>10.227</v>
      </c>
      <c r="F26" s="11">
        <v>16.754999999999999</v>
      </c>
      <c r="G26" s="11">
        <v>13.497</v>
      </c>
      <c r="H26" s="11">
        <v>3.27</v>
      </c>
      <c r="I26" s="11">
        <v>7.7919999999999998</v>
      </c>
      <c r="J26" s="11">
        <v>117.754</v>
      </c>
      <c r="K26" s="11">
        <v>0.97</v>
      </c>
      <c r="L26" s="11">
        <v>4.9349999999999996</v>
      </c>
      <c r="M26" s="11">
        <v>1.639</v>
      </c>
      <c r="P26" s="11" t="s">
        <v>27</v>
      </c>
      <c r="Q26" s="11"/>
      <c r="R26" s="11"/>
      <c r="S26" s="11"/>
      <c r="T26" s="11"/>
    </row>
    <row r="27" spans="1:20" ht="15.75" thickBot="1" x14ac:dyDescent="0.3">
      <c r="A27" s="41"/>
      <c r="B27" s="11">
        <v>0.63400000000000001</v>
      </c>
      <c r="C27" s="11">
        <v>1.304</v>
      </c>
      <c r="D27" s="11">
        <v>19.047000000000001</v>
      </c>
      <c r="E27" s="11">
        <v>9.032</v>
      </c>
      <c r="F27" s="11">
        <v>18.515000000000001</v>
      </c>
      <c r="G27" s="11">
        <v>16.771999999999998</v>
      </c>
      <c r="H27" s="11">
        <v>2.2749999999999999</v>
      </c>
      <c r="I27" s="11">
        <v>4.97</v>
      </c>
      <c r="J27" s="11">
        <v>552.154</v>
      </c>
      <c r="K27" s="11">
        <v>7.5289999999999999</v>
      </c>
      <c r="L27" s="11">
        <v>85.013999999999996</v>
      </c>
      <c r="M27" s="11">
        <v>2.109</v>
      </c>
      <c r="P27" s="11"/>
      <c r="Q27" s="11"/>
      <c r="R27" s="11"/>
      <c r="S27" s="11"/>
      <c r="T27" s="11"/>
    </row>
    <row r="28" spans="1:20" x14ac:dyDescent="0.25">
      <c r="A28" s="39" t="s">
        <v>49</v>
      </c>
      <c r="B28" s="11">
        <v>2.2909999999999999</v>
      </c>
      <c r="C28" s="11">
        <v>2.7469999999999999</v>
      </c>
      <c r="D28" s="11">
        <v>12.413</v>
      </c>
      <c r="E28" s="11">
        <v>10.71</v>
      </c>
      <c r="F28" s="11">
        <v>12.413</v>
      </c>
      <c r="G28" s="11">
        <v>6.9279999999999999</v>
      </c>
      <c r="H28" s="11">
        <v>5.4850000000000003</v>
      </c>
      <c r="I28" s="11">
        <v>8.4890000000000008</v>
      </c>
      <c r="J28" s="11">
        <v>113.63</v>
      </c>
      <c r="K28" s="11">
        <v>0.46400000000000002</v>
      </c>
      <c r="L28" s="11">
        <v>2.3079999999999998</v>
      </c>
      <c r="M28" s="11">
        <v>1.159</v>
      </c>
      <c r="P28" s="11"/>
      <c r="Q28" s="11"/>
      <c r="R28" s="11"/>
      <c r="S28" s="11"/>
      <c r="T28" s="11"/>
    </row>
    <row r="29" spans="1:20" x14ac:dyDescent="0.25">
      <c r="A29" s="40"/>
      <c r="B29" s="11">
        <v>0.85099999999999998</v>
      </c>
      <c r="C29" s="11">
        <v>1.1060000000000001</v>
      </c>
      <c r="D29" s="11">
        <v>6.758</v>
      </c>
      <c r="E29" s="11">
        <v>5.32</v>
      </c>
      <c r="F29" s="11">
        <v>6.758</v>
      </c>
      <c r="G29" s="11">
        <v>4.0599999999999996</v>
      </c>
      <c r="H29" s="11">
        <v>2.6989999999999998</v>
      </c>
      <c r="I29" s="11">
        <v>3.407</v>
      </c>
      <c r="J29" s="11">
        <v>110.54</v>
      </c>
      <c r="K29" s="11">
        <v>0.753</v>
      </c>
      <c r="L29" s="11">
        <v>3.7040000000000002</v>
      </c>
      <c r="M29" s="11">
        <v>1.27</v>
      </c>
      <c r="P29" s="11" t="s">
        <v>29</v>
      </c>
      <c r="Q29" s="11"/>
      <c r="R29" s="11"/>
      <c r="S29" s="11"/>
      <c r="T29" s="11"/>
    </row>
    <row r="30" spans="1:20" x14ac:dyDescent="0.25">
      <c r="A30" s="40"/>
      <c r="B30" s="11">
        <v>2.7010000000000001</v>
      </c>
      <c r="C30" s="11">
        <v>3.34</v>
      </c>
      <c r="D30" s="11">
        <v>15.586</v>
      </c>
      <c r="E30" s="11">
        <v>13.488</v>
      </c>
      <c r="F30" s="11">
        <v>15.308999999999999</v>
      </c>
      <c r="G30" s="11">
        <v>9.9990000000000006</v>
      </c>
      <c r="H30" s="11">
        <v>5.5869999999999997</v>
      </c>
      <c r="I30" s="11">
        <v>10.474</v>
      </c>
      <c r="J30" s="11">
        <v>110.496</v>
      </c>
      <c r="K30" s="11">
        <v>0.86899999999999999</v>
      </c>
      <c r="L30" s="11">
        <v>3.0819999999999999</v>
      </c>
      <c r="M30" s="11">
        <v>1.1559999999999999</v>
      </c>
      <c r="P30" s="11" t="s">
        <v>31</v>
      </c>
      <c r="Q30" s="11"/>
      <c r="R30" s="11"/>
      <c r="S30" s="11"/>
      <c r="T30" s="11"/>
    </row>
    <row r="31" spans="1:20" ht="15.75" thickBot="1" x14ac:dyDescent="0.3">
      <c r="A31" s="41"/>
      <c r="B31" s="11">
        <v>0.84899999999999998</v>
      </c>
      <c r="C31" s="11">
        <v>1.1359999999999999</v>
      </c>
      <c r="D31" s="11">
        <v>8.1219999999999999</v>
      </c>
      <c r="E31" s="11">
        <v>5.5759999999999996</v>
      </c>
      <c r="F31" s="11">
        <v>8.1069999999999993</v>
      </c>
      <c r="G31" s="11">
        <v>5.3869999999999996</v>
      </c>
      <c r="H31" s="11">
        <v>2.7349999999999999</v>
      </c>
      <c r="I31" s="11">
        <v>3.4910000000000001</v>
      </c>
      <c r="J31" s="11">
        <v>131.73500000000001</v>
      </c>
      <c r="K31" s="11">
        <v>0.85</v>
      </c>
      <c r="L31" s="11">
        <v>4.7770000000000001</v>
      </c>
      <c r="M31" s="11">
        <v>1.4570000000000001</v>
      </c>
      <c r="P31" s="11" t="s">
        <v>12</v>
      </c>
      <c r="Q31" s="11"/>
      <c r="R31" s="11"/>
      <c r="S31" s="11"/>
      <c r="T31" s="11"/>
    </row>
    <row r="32" spans="1:20" x14ac:dyDescent="0.25">
      <c r="A32" s="39" t="s">
        <v>50</v>
      </c>
      <c r="B32" s="11">
        <v>2.544</v>
      </c>
      <c r="C32" s="11">
        <v>3.1150000000000002</v>
      </c>
      <c r="D32" s="11">
        <v>14.366</v>
      </c>
      <c r="E32" s="11">
        <v>12.347</v>
      </c>
      <c r="F32" s="11">
        <v>14.366</v>
      </c>
      <c r="G32" s="11">
        <v>8.7010000000000005</v>
      </c>
      <c r="H32" s="11">
        <v>5.665</v>
      </c>
      <c r="I32" s="11">
        <v>9.7289999999999992</v>
      </c>
      <c r="J32" s="11">
        <v>111.395</v>
      </c>
      <c r="K32" s="11">
        <v>0.51</v>
      </c>
      <c r="L32" s="11">
        <v>2.5270000000000001</v>
      </c>
      <c r="M32" s="11">
        <v>1.163</v>
      </c>
      <c r="P32" s="11" t="s">
        <v>13</v>
      </c>
      <c r="Q32" s="11"/>
      <c r="R32" s="11"/>
      <c r="S32" s="11"/>
      <c r="T32" s="11"/>
    </row>
    <row r="33" spans="1:20" x14ac:dyDescent="0.25">
      <c r="A33" s="40"/>
      <c r="B33" s="11">
        <v>1.3340000000000001</v>
      </c>
      <c r="C33" s="11">
        <v>1.837</v>
      </c>
      <c r="D33" s="11">
        <v>13.617000000000001</v>
      </c>
      <c r="E33" s="11">
        <v>9.0079999999999991</v>
      </c>
      <c r="F33" s="11">
        <v>12.465999999999999</v>
      </c>
      <c r="G33" s="11">
        <v>9.8290000000000006</v>
      </c>
      <c r="H33" s="11">
        <v>3.7879999999999998</v>
      </c>
      <c r="I33" s="11">
        <v>6.367</v>
      </c>
      <c r="J33" s="11">
        <v>128.999</v>
      </c>
      <c r="K33" s="11">
        <v>1.6140000000000001</v>
      </c>
      <c r="L33" s="11">
        <v>7.069</v>
      </c>
      <c r="M33" s="11">
        <v>1.512</v>
      </c>
      <c r="P33" s="11"/>
      <c r="Q33" s="11"/>
      <c r="R33" s="11"/>
      <c r="S33" s="11"/>
      <c r="T33" s="11"/>
    </row>
    <row r="34" spans="1:20" x14ac:dyDescent="0.25">
      <c r="A34" s="40"/>
      <c r="B34" s="11">
        <v>2.778</v>
      </c>
      <c r="C34" s="11">
        <v>3.3370000000000002</v>
      </c>
      <c r="D34" s="11">
        <v>17.09</v>
      </c>
      <c r="E34" s="11">
        <v>13.371</v>
      </c>
      <c r="F34" s="11">
        <v>15.529</v>
      </c>
      <c r="G34" s="11">
        <v>8.3870000000000005</v>
      </c>
      <c r="H34" s="11">
        <v>8.7029999999999994</v>
      </c>
      <c r="I34" s="11">
        <v>10.917999999999999</v>
      </c>
      <c r="J34" s="11">
        <v>111.54</v>
      </c>
      <c r="K34" s="11">
        <v>0.46</v>
      </c>
      <c r="L34" s="11">
        <v>2.3380000000000001</v>
      </c>
      <c r="M34" s="11">
        <v>1.278</v>
      </c>
      <c r="P34" s="11" t="s">
        <v>14</v>
      </c>
      <c r="Q34" s="11"/>
      <c r="R34" s="11"/>
      <c r="S34" s="11"/>
      <c r="T34" s="11"/>
    </row>
    <row r="35" spans="1:20" ht="15.75" thickBot="1" x14ac:dyDescent="0.3">
      <c r="A35" s="41"/>
      <c r="B35" s="11">
        <v>1.056</v>
      </c>
      <c r="C35" s="11">
        <v>1.431</v>
      </c>
      <c r="D35" s="11">
        <v>8.6620000000000008</v>
      </c>
      <c r="E35" s="11">
        <v>7.1589999999999998</v>
      </c>
      <c r="F35" s="11">
        <v>8.6620000000000008</v>
      </c>
      <c r="G35" s="11">
        <v>5.8689999999999998</v>
      </c>
      <c r="H35" s="11">
        <v>2.7930000000000001</v>
      </c>
      <c r="I35" s="11">
        <v>5.2770000000000001</v>
      </c>
      <c r="J35" s="11">
        <v>181.5</v>
      </c>
      <c r="K35" s="11">
        <v>1.306</v>
      </c>
      <c r="L35" s="11">
        <v>5.1029999999999998</v>
      </c>
      <c r="M35" s="11">
        <v>1.21</v>
      </c>
    </row>
    <row r="36" spans="1:20" x14ac:dyDescent="0.25">
      <c r="A36" s="39" t="s">
        <v>51</v>
      </c>
      <c r="B36" s="11">
        <v>1.3879999999999999</v>
      </c>
      <c r="C36" s="11">
        <v>1.7310000000000001</v>
      </c>
      <c r="D36" s="11">
        <v>10.31</v>
      </c>
      <c r="E36" s="11">
        <v>7.7220000000000004</v>
      </c>
      <c r="F36" s="11">
        <v>10.128</v>
      </c>
      <c r="G36" s="11">
        <v>6.5439999999999996</v>
      </c>
      <c r="H36" s="11">
        <v>3.766</v>
      </c>
      <c r="I36" s="11">
        <v>5.8330000000000002</v>
      </c>
      <c r="J36" s="11">
        <v>114.56100000000001</v>
      </c>
      <c r="K36" s="11">
        <v>0.106</v>
      </c>
      <c r="L36" s="11">
        <v>2.57</v>
      </c>
      <c r="M36" s="11">
        <v>1.335</v>
      </c>
    </row>
    <row r="37" spans="1:20" x14ac:dyDescent="0.25">
      <c r="A37" s="40"/>
      <c r="B37" s="11">
        <v>0.55700000000000005</v>
      </c>
      <c r="C37" s="11">
        <v>0.72799999999999998</v>
      </c>
      <c r="D37" s="11">
        <v>6.2190000000000003</v>
      </c>
      <c r="E37" s="11">
        <v>4.1429999999999998</v>
      </c>
      <c r="F37" s="11">
        <v>5.0730000000000004</v>
      </c>
      <c r="G37" s="11">
        <v>3.51</v>
      </c>
      <c r="H37" s="11">
        <v>2.7090000000000001</v>
      </c>
      <c r="I37" s="11">
        <v>2.6059999999999999</v>
      </c>
      <c r="J37" s="11">
        <v>108.358</v>
      </c>
      <c r="K37" s="11">
        <v>0.67500000000000004</v>
      </c>
      <c r="L37" s="11">
        <v>4.3090000000000002</v>
      </c>
      <c r="M37" s="11">
        <v>1.5009999999999999</v>
      </c>
    </row>
    <row r="38" spans="1:20" x14ac:dyDescent="0.25">
      <c r="A38" s="40"/>
      <c r="B38" s="11">
        <v>1.6930000000000001</v>
      </c>
      <c r="C38" s="11">
        <v>2.089</v>
      </c>
      <c r="D38" s="11">
        <v>13.468999999999999</v>
      </c>
      <c r="E38" s="11">
        <v>9.5760000000000005</v>
      </c>
      <c r="F38" s="11">
        <v>11.505000000000001</v>
      </c>
      <c r="G38" s="11">
        <v>7.3380000000000001</v>
      </c>
      <c r="H38" s="11">
        <v>6.1310000000000002</v>
      </c>
      <c r="I38" s="11">
        <v>7.0549999999999997</v>
      </c>
      <c r="J38" s="11">
        <v>123.396</v>
      </c>
      <c r="K38" s="11">
        <v>-0.10299999999999999</v>
      </c>
      <c r="L38" s="11">
        <v>2.835</v>
      </c>
      <c r="M38" s="11">
        <v>1.407</v>
      </c>
    </row>
    <row r="39" spans="1:20" ht="15.75" thickBot="1" x14ac:dyDescent="0.3">
      <c r="A39" s="41"/>
      <c r="B39" s="11">
        <v>0.91100000000000003</v>
      </c>
      <c r="C39" s="11">
        <v>1.4419999999999999</v>
      </c>
      <c r="D39" s="11">
        <v>15.24</v>
      </c>
      <c r="E39" s="11">
        <v>7.5570000000000004</v>
      </c>
      <c r="F39" s="11">
        <v>12.132</v>
      </c>
      <c r="G39" s="11">
        <v>9.8130000000000006</v>
      </c>
      <c r="H39" s="11">
        <v>5.4269999999999996</v>
      </c>
      <c r="I39" s="11">
        <v>5.6440000000000001</v>
      </c>
      <c r="J39" s="11">
        <v>207.38200000000001</v>
      </c>
      <c r="K39" s="11">
        <v>1.2150000000000001</v>
      </c>
      <c r="L39" s="11">
        <v>10.816000000000001</v>
      </c>
      <c r="M39" s="11">
        <v>2.0169999999999999</v>
      </c>
    </row>
    <row r="40" spans="1:20" x14ac:dyDescent="0.25">
      <c r="A40" s="39" t="s">
        <v>52</v>
      </c>
      <c r="B40" s="11">
        <v>1.3109999999999999</v>
      </c>
      <c r="C40" s="11">
        <v>1.671</v>
      </c>
      <c r="D40" s="11">
        <v>9.4749999999999996</v>
      </c>
      <c r="E40" s="11">
        <v>7.7359999999999998</v>
      </c>
      <c r="F40" s="11">
        <v>8.4130000000000003</v>
      </c>
      <c r="G40" s="11">
        <v>5.1360000000000001</v>
      </c>
      <c r="H40" s="11">
        <v>4.3390000000000004</v>
      </c>
      <c r="I40" s="11">
        <v>5.3090000000000002</v>
      </c>
      <c r="J40" s="11">
        <v>84.638000000000005</v>
      </c>
      <c r="K40" s="11">
        <v>0.151</v>
      </c>
      <c r="L40" s="11">
        <v>2.9260000000000002</v>
      </c>
      <c r="M40" s="11">
        <v>1.2250000000000001</v>
      </c>
    </row>
    <row r="41" spans="1:20" x14ac:dyDescent="0.25">
      <c r="A41" s="40"/>
      <c r="B41" s="11">
        <v>0.57399999999999995</v>
      </c>
      <c r="C41" s="11">
        <v>0.76600000000000001</v>
      </c>
      <c r="D41" s="11">
        <v>6.2060000000000004</v>
      </c>
      <c r="E41" s="11">
        <v>4.4729999999999999</v>
      </c>
      <c r="F41" s="11">
        <v>6.2060000000000004</v>
      </c>
      <c r="G41" s="11">
        <v>4.0629999999999997</v>
      </c>
      <c r="H41" s="11">
        <v>2.1429999999999998</v>
      </c>
      <c r="I41" s="11">
        <v>2.7360000000000002</v>
      </c>
      <c r="J41" s="11">
        <v>91.037999999999997</v>
      </c>
      <c r="K41" s="11">
        <v>1.042</v>
      </c>
      <c r="L41" s="11">
        <v>5.5579999999999998</v>
      </c>
      <c r="M41" s="11">
        <v>1.387</v>
      </c>
    </row>
    <row r="42" spans="1:20" x14ac:dyDescent="0.25">
      <c r="A42" s="40"/>
      <c r="B42" s="11">
        <v>2.2349999999999999</v>
      </c>
      <c r="C42" s="11">
        <v>2.6219999999999999</v>
      </c>
      <c r="D42" s="11">
        <v>14.06</v>
      </c>
      <c r="E42" s="11">
        <v>10.744999999999999</v>
      </c>
      <c r="F42" s="11">
        <v>12.118</v>
      </c>
      <c r="G42" s="11">
        <v>8.5139999999999993</v>
      </c>
      <c r="H42" s="11">
        <v>5.5460000000000003</v>
      </c>
      <c r="I42" s="11">
        <v>8.1579999999999995</v>
      </c>
      <c r="J42" s="11">
        <v>119.792</v>
      </c>
      <c r="K42" s="11">
        <v>0.316</v>
      </c>
      <c r="L42" s="11">
        <v>2.0830000000000002</v>
      </c>
      <c r="M42" s="11">
        <v>1.3080000000000001</v>
      </c>
    </row>
    <row r="43" spans="1:20" ht="15.75" thickBot="1" x14ac:dyDescent="0.3">
      <c r="A43" s="41"/>
      <c r="B43" s="11">
        <v>0.61299999999999999</v>
      </c>
      <c r="C43" s="11">
        <v>0.83099999999999996</v>
      </c>
      <c r="D43" s="11">
        <v>6.0119999999999996</v>
      </c>
      <c r="E43" s="11">
        <v>4.1710000000000003</v>
      </c>
      <c r="F43" s="11">
        <v>5.5350000000000001</v>
      </c>
      <c r="G43" s="11">
        <v>3.5470000000000002</v>
      </c>
      <c r="H43" s="11">
        <v>2.4660000000000002</v>
      </c>
      <c r="I43" s="11">
        <v>2.6840000000000002</v>
      </c>
      <c r="J43" s="11">
        <v>85.494</v>
      </c>
      <c r="K43" s="11">
        <v>0.9</v>
      </c>
      <c r="L43" s="11">
        <v>4.8390000000000004</v>
      </c>
      <c r="M43" s="11">
        <v>1.4419999999999999</v>
      </c>
    </row>
    <row r="44" spans="1:20" x14ac:dyDescent="0.25">
      <c r="A44" s="39" t="s">
        <v>60</v>
      </c>
      <c r="B44" s="11">
        <v>1.032</v>
      </c>
      <c r="C44" s="11">
        <v>1.2509999999999999</v>
      </c>
      <c r="D44" s="11">
        <v>6.6159999999999997</v>
      </c>
      <c r="E44" s="11">
        <v>5.6349999999999998</v>
      </c>
      <c r="F44" s="11">
        <v>5.9610000000000003</v>
      </c>
      <c r="G44" s="11">
        <v>3.8929999999999998</v>
      </c>
      <c r="H44" s="11">
        <v>2.7229999999999999</v>
      </c>
      <c r="I44" s="11">
        <v>3.9409999999999998</v>
      </c>
      <c r="J44" s="11">
        <v>78.353999999999999</v>
      </c>
      <c r="K44" s="11">
        <v>0.60399999999999998</v>
      </c>
      <c r="L44" s="11">
        <v>2.6970000000000001</v>
      </c>
      <c r="M44" s="11">
        <v>1.1739999999999999</v>
      </c>
    </row>
    <row r="45" spans="1:20" x14ac:dyDescent="0.25">
      <c r="A45" s="40"/>
      <c r="B45" s="11">
        <v>0.61</v>
      </c>
      <c r="C45" s="11">
        <v>0.82799999999999996</v>
      </c>
      <c r="D45" s="11">
        <v>5.4779999999999998</v>
      </c>
      <c r="E45" s="11">
        <v>3.9510000000000001</v>
      </c>
      <c r="F45" s="11">
        <v>5.2009999999999996</v>
      </c>
      <c r="G45" s="11">
        <v>3.5049999999999999</v>
      </c>
      <c r="H45" s="11">
        <v>1.974</v>
      </c>
      <c r="I45" s="11">
        <v>2.4169999999999998</v>
      </c>
      <c r="J45" s="11">
        <v>93.304000000000002</v>
      </c>
      <c r="K45" s="11">
        <v>1.1910000000000001</v>
      </c>
      <c r="L45" s="11">
        <v>4.79</v>
      </c>
      <c r="M45" s="11">
        <v>1.3859999999999999</v>
      </c>
    </row>
    <row r="46" spans="1:20" x14ac:dyDescent="0.25">
      <c r="A46" s="40"/>
      <c r="B46" s="11">
        <v>1.3160000000000001</v>
      </c>
      <c r="C46" s="11">
        <v>1.8320000000000001</v>
      </c>
      <c r="D46" s="11">
        <v>35.250999999999998</v>
      </c>
      <c r="E46" s="11">
        <v>13.260999999999999</v>
      </c>
      <c r="F46" s="11">
        <v>35.250999999999998</v>
      </c>
      <c r="G46" s="11">
        <v>20.9</v>
      </c>
      <c r="H46" s="11">
        <v>14.351000000000001</v>
      </c>
      <c r="I46" s="11">
        <v>17.960999999999999</v>
      </c>
      <c r="J46" s="11">
        <v>476.202</v>
      </c>
      <c r="K46" s="11">
        <v>1.7050000000000001</v>
      </c>
      <c r="L46" s="11">
        <v>24.957000000000001</v>
      </c>
      <c r="M46" s="11">
        <v>2.6579999999999999</v>
      </c>
    </row>
    <row r="47" spans="1:20" ht="15.75" thickBot="1" x14ac:dyDescent="0.3">
      <c r="A47" s="41"/>
      <c r="B47" s="11">
        <v>0.67600000000000005</v>
      </c>
      <c r="C47" s="11">
        <v>1.0069999999999999</v>
      </c>
      <c r="D47" s="11">
        <v>16.869</v>
      </c>
      <c r="E47" s="11">
        <v>7.11</v>
      </c>
      <c r="F47" s="11">
        <v>16.349</v>
      </c>
      <c r="G47" s="11">
        <v>14.82</v>
      </c>
      <c r="H47" s="11">
        <v>2.0489999999999999</v>
      </c>
      <c r="I47" s="11">
        <v>11.262</v>
      </c>
      <c r="J47" s="11">
        <v>575.93399999999997</v>
      </c>
      <c r="K47" s="11">
        <v>4.0449999999999999</v>
      </c>
      <c r="L47" s="11">
        <v>46.441000000000003</v>
      </c>
      <c r="M47" s="11">
        <v>2.3730000000000002</v>
      </c>
    </row>
  </sheetData>
  <mergeCells count="9">
    <mergeCell ref="A32:A35"/>
    <mergeCell ref="A36:A39"/>
    <mergeCell ref="A40:A43"/>
    <mergeCell ref="A44:A47"/>
    <mergeCell ref="B1:M1"/>
    <mergeCell ref="A16:A19"/>
    <mergeCell ref="A20:A23"/>
    <mergeCell ref="A24:A27"/>
    <mergeCell ref="A28:A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1616-E942-4813-B694-E1FE5DF93D86}">
  <dimension ref="A1:AA42"/>
  <sheetViews>
    <sheetView workbookViewId="0">
      <selection activeCell="N24" sqref="N24"/>
    </sheetView>
  </sheetViews>
  <sheetFormatPr defaultRowHeight="15" x14ac:dyDescent="0.25"/>
  <cols>
    <col min="12" max="12" width="10.57031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3.2717499999999999</v>
      </c>
      <c r="C3" s="7">
        <f t="shared" ref="C3:M3" si="0">AVERAGE(C11:C14)</f>
        <v>4.8734999999999999</v>
      </c>
      <c r="D3" s="7">
        <f t="shared" si="0"/>
        <v>39.679249999999996</v>
      </c>
      <c r="E3" s="7">
        <f t="shared" si="0"/>
        <v>23.45675</v>
      </c>
      <c r="F3" s="7">
        <f t="shared" si="0"/>
        <v>36.390750000000004</v>
      </c>
      <c r="G3" s="7">
        <f t="shared" si="0"/>
        <v>14.412500000000001</v>
      </c>
      <c r="H3" s="7">
        <f t="shared" si="0"/>
        <v>25.266750000000002</v>
      </c>
      <c r="I3" s="7">
        <f t="shared" si="0"/>
        <v>22.24175</v>
      </c>
      <c r="J3" s="7">
        <f t="shared" si="0"/>
        <v>434.25400000000002</v>
      </c>
      <c r="K3" s="7">
        <f t="shared" si="0"/>
        <v>-1.7035</v>
      </c>
      <c r="L3" s="7">
        <f t="shared" si="0"/>
        <v>10.178750000000001</v>
      </c>
      <c r="M3" s="7">
        <f t="shared" si="0"/>
        <v>1.8207499999999999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3.20275</v>
      </c>
      <c r="C4" s="7">
        <f t="shared" ref="C4:M4" si="1">AVERAGE(C15:C18)</f>
        <v>6.2402499999999996</v>
      </c>
      <c r="D4" s="7">
        <f t="shared" si="1"/>
        <v>65.171750000000003</v>
      </c>
      <c r="E4" s="7">
        <f t="shared" si="1"/>
        <v>29.006</v>
      </c>
      <c r="F4" s="7">
        <f t="shared" si="1"/>
        <v>65.001999999999995</v>
      </c>
      <c r="G4" s="7">
        <f t="shared" si="1"/>
        <v>18.4575</v>
      </c>
      <c r="H4" s="7">
        <f t="shared" si="1"/>
        <v>46.714249999999993</v>
      </c>
      <c r="I4" s="7">
        <f t="shared" si="1"/>
        <v>40.0685</v>
      </c>
      <c r="J4" s="7">
        <f t="shared" si="1"/>
        <v>368.07124999999996</v>
      </c>
      <c r="K4" s="7">
        <f t="shared" si="1"/>
        <v>-3.1072500000000001</v>
      </c>
      <c r="L4" s="7">
        <f t="shared" si="1"/>
        <v>22.514749999999999</v>
      </c>
      <c r="M4" s="7">
        <f t="shared" si="1"/>
        <v>2.2425000000000002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4.0002500000000003</v>
      </c>
      <c r="C5" s="7">
        <f t="shared" ref="C5:M5" si="2">AVERAGE(C19:C22)</f>
        <v>5.6832500000000001</v>
      </c>
      <c r="D5" s="7">
        <f t="shared" si="2"/>
        <v>40.012250000000002</v>
      </c>
      <c r="E5" s="7">
        <f t="shared" si="2"/>
        <v>25.634</v>
      </c>
      <c r="F5" s="7">
        <f t="shared" si="2"/>
        <v>37.513999999999996</v>
      </c>
      <c r="G5" s="7">
        <f t="shared" si="2"/>
        <v>13.43</v>
      </c>
      <c r="H5" s="7">
        <f t="shared" si="2"/>
        <v>26.582249999999998</v>
      </c>
      <c r="I5" s="7">
        <f t="shared" si="2"/>
        <v>20.589500000000001</v>
      </c>
      <c r="J5" s="7">
        <f t="shared" si="2"/>
        <v>180.74124999999998</v>
      </c>
      <c r="K5" s="7">
        <f t="shared" si="2"/>
        <v>-1.2230000000000001</v>
      </c>
      <c r="L5" s="7">
        <f t="shared" si="2"/>
        <v>6.024</v>
      </c>
      <c r="M5" s="7">
        <f t="shared" si="2"/>
        <v>1.54175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3.4915833333333328</v>
      </c>
      <c r="C6" s="15">
        <f t="shared" ref="C6:M6" si="3">AVERAGE(C11:C42)</f>
        <v>5.5989999999999993</v>
      </c>
      <c r="D6" s="15">
        <f t="shared" si="3"/>
        <v>48.287749999999996</v>
      </c>
      <c r="E6" s="15">
        <f t="shared" si="3"/>
        <v>26.032250000000005</v>
      </c>
      <c r="F6" s="15">
        <f t="shared" si="3"/>
        <v>46.302249999999994</v>
      </c>
      <c r="G6" s="15">
        <f t="shared" si="3"/>
        <v>15.43333333333333</v>
      </c>
      <c r="H6" s="15">
        <f t="shared" si="3"/>
        <v>32.854416666666673</v>
      </c>
      <c r="I6" s="15">
        <f t="shared" si="3"/>
        <v>27.63325</v>
      </c>
      <c r="J6" s="15">
        <f t="shared" si="3"/>
        <v>327.68883333333332</v>
      </c>
      <c r="K6" s="15">
        <f t="shared" si="3"/>
        <v>-2.01125</v>
      </c>
      <c r="L6" s="15">
        <f t="shared" si="3"/>
        <v>12.905833333333335</v>
      </c>
      <c r="M6" s="15">
        <f t="shared" si="3"/>
        <v>1.8683333333333334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1.154978430206568</v>
      </c>
      <c r="C7" s="10">
        <f t="shared" ref="C7:M7" si="4">STDEV(C11:C42)</f>
        <v>1.6556135363720004</v>
      </c>
      <c r="D7" s="10">
        <f t="shared" si="4"/>
        <v>19.045895931693785</v>
      </c>
      <c r="E7" s="10">
        <f t="shared" si="4"/>
        <v>8.7323609962129662</v>
      </c>
      <c r="F7" s="10">
        <f t="shared" si="4"/>
        <v>18.773868357736951</v>
      </c>
      <c r="G7" s="10">
        <f t="shared" si="4"/>
        <v>5.117160919766742</v>
      </c>
      <c r="H7" s="10">
        <f t="shared" si="4"/>
        <v>15.070913343006927</v>
      </c>
      <c r="I7" s="10">
        <f t="shared" si="4"/>
        <v>11.689770035260434</v>
      </c>
      <c r="J7" s="10">
        <f t="shared" si="4"/>
        <v>234.5956736936721</v>
      </c>
      <c r="K7" s="10">
        <f t="shared" si="4"/>
        <v>1.1495639588359341</v>
      </c>
      <c r="L7" s="10">
        <f t="shared" si="4"/>
        <v>9.6671986713584772</v>
      </c>
      <c r="M7" s="10">
        <f t="shared" si="4"/>
        <v>0.44520175882469887</v>
      </c>
      <c r="O7" s="16" t="s">
        <v>25</v>
      </c>
      <c r="P7" s="11" t="s">
        <v>26</v>
      </c>
    </row>
    <row r="8" spans="1:27" x14ac:dyDescent="0.25">
      <c r="A8" t="s">
        <v>37</v>
      </c>
      <c r="B8">
        <f>B7/B6</f>
        <v>0.33078930672519197</v>
      </c>
      <c r="C8">
        <f t="shared" ref="C8:M8" si="5">C7/C6</f>
        <v>0.29569807758028227</v>
      </c>
      <c r="D8">
        <f t="shared" si="5"/>
        <v>0.39442500285670357</v>
      </c>
      <c r="E8">
        <f t="shared" si="5"/>
        <v>0.33544395879007632</v>
      </c>
      <c r="F8">
        <f t="shared" si="5"/>
        <v>0.40546341393208651</v>
      </c>
      <c r="G8">
        <f t="shared" si="5"/>
        <v>0.3315655023606961</v>
      </c>
      <c r="H8">
        <f t="shared" si="5"/>
        <v>0.45871803160935515</v>
      </c>
      <c r="I8">
        <f t="shared" si="5"/>
        <v>0.42303276072341955</v>
      </c>
      <c r="J8">
        <f t="shared" si="5"/>
        <v>0.71590988105180708</v>
      </c>
      <c r="K8">
        <f t="shared" si="5"/>
        <v>-0.57156691551817729</v>
      </c>
      <c r="L8">
        <f t="shared" si="5"/>
        <v>0.74905652519081622</v>
      </c>
      <c r="M8">
        <f t="shared" si="5"/>
        <v>0.23828818491955336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39" t="s">
        <v>42</v>
      </c>
      <c r="B11">
        <v>5.1849999999999996</v>
      </c>
      <c r="C11">
        <v>7.3810000000000002</v>
      </c>
      <c r="D11">
        <v>57.439</v>
      </c>
      <c r="E11">
        <v>34.156999999999996</v>
      </c>
      <c r="F11">
        <v>47.292000000000002</v>
      </c>
      <c r="G11">
        <v>19.629000000000001</v>
      </c>
      <c r="H11">
        <v>37.81</v>
      </c>
      <c r="I11">
        <v>29.277000000000001</v>
      </c>
      <c r="J11">
        <v>217.125</v>
      </c>
      <c r="K11">
        <v>-1.2669999999999999</v>
      </c>
      <c r="L11">
        <v>6.8460000000000001</v>
      </c>
      <c r="M11">
        <v>1.6819999999999999</v>
      </c>
      <c r="O11" s="16" t="s">
        <v>12</v>
      </c>
      <c r="P11" s="11" t="s">
        <v>34</v>
      </c>
    </row>
    <row r="12" spans="1:27" x14ac:dyDescent="0.25">
      <c r="A12" s="40"/>
      <c r="B12">
        <v>1.6459999999999999</v>
      </c>
      <c r="C12">
        <v>3.2719999999999998</v>
      </c>
      <c r="D12">
        <v>32.603000000000002</v>
      </c>
      <c r="E12">
        <v>12.585000000000001</v>
      </c>
      <c r="F12">
        <v>32.603000000000002</v>
      </c>
      <c r="G12">
        <v>11.941000000000001</v>
      </c>
      <c r="H12">
        <v>20.661999999999999</v>
      </c>
      <c r="I12">
        <v>21.24</v>
      </c>
      <c r="J12">
        <v>989.71100000000001</v>
      </c>
      <c r="K12">
        <v>-3.1309999999999998</v>
      </c>
      <c r="L12">
        <v>20.923999999999999</v>
      </c>
      <c r="M12">
        <v>2.5910000000000002</v>
      </c>
      <c r="O12" s="16" t="s">
        <v>13</v>
      </c>
      <c r="P12" s="11" t="s">
        <v>36</v>
      </c>
    </row>
    <row r="13" spans="1:27" x14ac:dyDescent="0.25">
      <c r="A13" s="40"/>
      <c r="B13">
        <v>4.3959999999999999</v>
      </c>
      <c r="C13">
        <v>5.9950000000000001</v>
      </c>
      <c r="D13">
        <v>46.624000000000002</v>
      </c>
      <c r="E13">
        <v>33.43</v>
      </c>
      <c r="F13">
        <v>44.134</v>
      </c>
      <c r="G13">
        <v>16.925000000000001</v>
      </c>
      <c r="H13">
        <v>29.699000000000002</v>
      </c>
      <c r="I13">
        <v>24.292999999999999</v>
      </c>
      <c r="J13">
        <v>218.233</v>
      </c>
      <c r="K13">
        <v>-0.67900000000000005</v>
      </c>
      <c r="L13">
        <v>5.4089999999999998</v>
      </c>
      <c r="M13">
        <v>1.395</v>
      </c>
      <c r="O13" s="16" t="s">
        <v>38</v>
      </c>
      <c r="P13" s="11" t="s">
        <v>39</v>
      </c>
    </row>
    <row r="14" spans="1:27" ht="15.75" thickBot="1" x14ac:dyDescent="0.3">
      <c r="A14" s="41"/>
      <c r="B14">
        <v>1.86</v>
      </c>
      <c r="C14">
        <v>2.8460000000000001</v>
      </c>
      <c r="D14">
        <v>22.050999999999998</v>
      </c>
      <c r="E14">
        <v>13.654999999999999</v>
      </c>
      <c r="F14">
        <v>21.533999999999999</v>
      </c>
      <c r="G14">
        <v>9.1549999999999994</v>
      </c>
      <c r="H14">
        <v>12.896000000000001</v>
      </c>
      <c r="I14">
        <v>14.157</v>
      </c>
      <c r="J14">
        <v>311.947</v>
      </c>
      <c r="K14">
        <v>-1.7370000000000001</v>
      </c>
      <c r="L14">
        <v>7.5359999999999996</v>
      </c>
      <c r="M14">
        <v>1.615</v>
      </c>
      <c r="O14" s="16" t="s">
        <v>14</v>
      </c>
      <c r="P14" s="11" t="s">
        <v>40</v>
      </c>
    </row>
    <row r="15" spans="1:27" x14ac:dyDescent="0.25">
      <c r="A15" s="39" t="s">
        <v>47</v>
      </c>
      <c r="B15">
        <v>3.1179999999999999</v>
      </c>
      <c r="C15">
        <v>5.9809999999999999</v>
      </c>
      <c r="D15">
        <v>68.971999999999994</v>
      </c>
      <c r="E15">
        <v>28.806999999999999</v>
      </c>
      <c r="F15">
        <v>68.971999999999994</v>
      </c>
      <c r="G15">
        <v>12.305999999999999</v>
      </c>
      <c r="H15">
        <v>56.665999999999997</v>
      </c>
      <c r="I15">
        <v>47.826999999999998</v>
      </c>
      <c r="J15">
        <v>518.1</v>
      </c>
      <c r="K15">
        <v>-4.5279999999999996</v>
      </c>
      <c r="L15">
        <v>35.82</v>
      </c>
      <c r="M15">
        <v>2.3940000000000001</v>
      </c>
      <c r="O15" s="16" t="s">
        <v>41</v>
      </c>
    </row>
    <row r="16" spans="1:27" x14ac:dyDescent="0.25">
      <c r="A16" s="40"/>
      <c r="B16">
        <v>3.871</v>
      </c>
      <c r="C16">
        <v>7.62</v>
      </c>
      <c r="D16">
        <v>71.75</v>
      </c>
      <c r="E16">
        <v>36.229999999999997</v>
      </c>
      <c r="F16">
        <v>71.75</v>
      </c>
      <c r="G16">
        <v>21.991</v>
      </c>
      <c r="H16">
        <v>49.759</v>
      </c>
      <c r="I16">
        <v>44.518999999999998</v>
      </c>
      <c r="J16">
        <v>408.08100000000002</v>
      </c>
      <c r="K16">
        <v>-2.681</v>
      </c>
      <c r="L16">
        <v>15.762</v>
      </c>
      <c r="M16">
        <v>1.98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40"/>
      <c r="B17">
        <v>3.4159999999999999</v>
      </c>
      <c r="C17">
        <v>6.6260000000000003</v>
      </c>
      <c r="D17">
        <v>78.102999999999994</v>
      </c>
      <c r="E17">
        <v>29.605</v>
      </c>
      <c r="F17">
        <v>78.102999999999994</v>
      </c>
      <c r="G17">
        <v>25.245999999999999</v>
      </c>
      <c r="H17">
        <v>52.856999999999999</v>
      </c>
      <c r="I17">
        <v>42.381</v>
      </c>
      <c r="J17">
        <v>227.73400000000001</v>
      </c>
      <c r="K17">
        <v>-2.778</v>
      </c>
      <c r="L17">
        <v>23.018000000000001</v>
      </c>
      <c r="M17">
        <v>2.6379999999999999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41"/>
      <c r="B18">
        <v>2.4060000000000001</v>
      </c>
      <c r="C18">
        <v>4.734</v>
      </c>
      <c r="D18">
        <v>41.862000000000002</v>
      </c>
      <c r="E18">
        <v>21.382000000000001</v>
      </c>
      <c r="F18">
        <v>41.183</v>
      </c>
      <c r="G18">
        <v>14.287000000000001</v>
      </c>
      <c r="H18">
        <v>27.574999999999999</v>
      </c>
      <c r="I18">
        <v>25.547000000000001</v>
      </c>
      <c r="J18">
        <v>318.37</v>
      </c>
      <c r="K18">
        <v>-2.4420000000000002</v>
      </c>
      <c r="L18">
        <v>15.459</v>
      </c>
      <c r="M18">
        <v>1.958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39" t="s">
        <v>48</v>
      </c>
      <c r="B19">
        <v>3.5030000000000001</v>
      </c>
      <c r="C19">
        <v>4.8150000000000004</v>
      </c>
      <c r="D19">
        <v>31.533000000000001</v>
      </c>
      <c r="E19">
        <v>21.372</v>
      </c>
      <c r="F19">
        <v>30.96</v>
      </c>
      <c r="G19">
        <v>9.3490000000000002</v>
      </c>
      <c r="H19">
        <v>22.184000000000001</v>
      </c>
      <c r="I19">
        <v>16.863</v>
      </c>
      <c r="J19">
        <v>197.35599999999999</v>
      </c>
      <c r="K19">
        <v>-1.222</v>
      </c>
      <c r="L19">
        <v>5.65</v>
      </c>
      <c r="M19">
        <v>1.4750000000000001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40"/>
      <c r="B20">
        <v>3.36</v>
      </c>
      <c r="C20">
        <v>4.4610000000000003</v>
      </c>
      <c r="D20">
        <v>26.707999999999998</v>
      </c>
      <c r="E20">
        <v>17.643000000000001</v>
      </c>
      <c r="F20">
        <v>25.613</v>
      </c>
      <c r="G20">
        <v>12.518000000000001</v>
      </c>
      <c r="H20">
        <v>14.19</v>
      </c>
      <c r="I20">
        <v>13.804</v>
      </c>
      <c r="J20">
        <v>130.32</v>
      </c>
      <c r="K20">
        <v>-0.57599999999999996</v>
      </c>
      <c r="L20">
        <v>3.8420000000000001</v>
      </c>
      <c r="M20">
        <v>1.514</v>
      </c>
      <c r="P20" s="11" t="s">
        <v>15</v>
      </c>
      <c r="U20" s="11"/>
      <c r="V20" s="11"/>
      <c r="W20" s="11"/>
      <c r="X20" s="11"/>
      <c r="Y20" s="11"/>
      <c r="Z20" s="11"/>
    </row>
    <row r="21" spans="1:26" x14ac:dyDescent="0.25">
      <c r="A21" s="40"/>
      <c r="B21">
        <v>5.3150000000000004</v>
      </c>
      <c r="C21">
        <v>8.0190000000000001</v>
      </c>
      <c r="D21">
        <v>63.164999999999999</v>
      </c>
      <c r="E21">
        <v>38.094000000000001</v>
      </c>
      <c r="F21">
        <v>56.924999999999997</v>
      </c>
      <c r="G21">
        <v>19.105</v>
      </c>
      <c r="H21">
        <v>44.06</v>
      </c>
      <c r="I21">
        <v>30.228000000000002</v>
      </c>
      <c r="J21">
        <v>204.68199999999999</v>
      </c>
      <c r="K21">
        <v>-1.87</v>
      </c>
      <c r="L21">
        <v>8.3870000000000005</v>
      </c>
      <c r="M21">
        <v>1.6579999999999999</v>
      </c>
      <c r="P21" s="11" t="s">
        <v>17</v>
      </c>
      <c r="U21" s="11"/>
      <c r="V21" s="11"/>
      <c r="W21" s="11"/>
      <c r="X21" s="11"/>
      <c r="Y21" s="11"/>
      <c r="Z21" s="11"/>
    </row>
    <row r="22" spans="1:26" x14ac:dyDescent="0.25">
      <c r="A22" s="40"/>
      <c r="B22">
        <v>3.823</v>
      </c>
      <c r="C22">
        <v>5.4379999999999997</v>
      </c>
      <c r="D22">
        <v>38.643000000000001</v>
      </c>
      <c r="E22">
        <v>25.427</v>
      </c>
      <c r="F22">
        <v>36.558</v>
      </c>
      <c r="G22">
        <v>12.747999999999999</v>
      </c>
      <c r="H22">
        <v>25.895</v>
      </c>
      <c r="I22">
        <v>21.463000000000001</v>
      </c>
      <c r="J22">
        <v>190.607</v>
      </c>
      <c r="K22">
        <v>-1.224</v>
      </c>
      <c r="L22">
        <v>6.2169999999999996</v>
      </c>
      <c r="M22">
        <v>1.52</v>
      </c>
      <c r="P22" s="11" t="s">
        <v>19</v>
      </c>
      <c r="U22" s="11"/>
      <c r="V22" s="11"/>
      <c r="W22" s="11"/>
      <c r="X22" s="11"/>
      <c r="Y22" s="11"/>
      <c r="Z22" s="11"/>
    </row>
    <row r="23" spans="1:26" x14ac:dyDescent="0.25">
      <c r="A23" s="2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P23" s="11" t="s">
        <v>21</v>
      </c>
    </row>
    <row r="24" spans="1:26" x14ac:dyDescent="0.25">
      <c r="A24" s="22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P24" s="11" t="s">
        <v>23</v>
      </c>
    </row>
    <row r="25" spans="1:26" x14ac:dyDescent="0.25">
      <c r="A25" s="22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P25" s="11" t="s">
        <v>25</v>
      </c>
    </row>
    <row r="26" spans="1:26" x14ac:dyDescent="0.25">
      <c r="A26" s="22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P26" s="11" t="s">
        <v>27</v>
      </c>
    </row>
    <row r="27" spans="1:26" x14ac:dyDescent="0.25">
      <c r="A27" s="22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P27" s="11"/>
    </row>
    <row r="28" spans="1:26" x14ac:dyDescent="0.25">
      <c r="A28" s="22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P28" s="11"/>
    </row>
    <row r="29" spans="1:26" x14ac:dyDescent="0.25">
      <c r="A29" s="22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P29" s="11" t="s">
        <v>29</v>
      </c>
    </row>
    <row r="30" spans="1:26" x14ac:dyDescent="0.25">
      <c r="A30" s="22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P30" s="11" t="s">
        <v>31</v>
      </c>
    </row>
    <row r="31" spans="1:26" x14ac:dyDescent="0.25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P31" s="11" t="s">
        <v>12</v>
      </c>
    </row>
    <row r="32" spans="1:26" x14ac:dyDescent="0.25">
      <c r="A32" s="22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P32" s="11" t="s">
        <v>13</v>
      </c>
    </row>
    <row r="33" spans="1:16" x14ac:dyDescent="0.25">
      <c r="A33" s="2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P33" s="11"/>
    </row>
    <row r="34" spans="1:16" x14ac:dyDescent="0.25">
      <c r="A34" s="22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P34" s="11" t="s">
        <v>14</v>
      </c>
    </row>
    <row r="35" spans="1:16" x14ac:dyDescent="0.25">
      <c r="A35" s="22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O35" s="11"/>
    </row>
    <row r="36" spans="1:16" x14ac:dyDescent="0.25">
      <c r="A36" s="22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6" x14ac:dyDescent="0.25">
      <c r="A37" s="22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6" x14ac:dyDescent="0.25">
      <c r="A38" s="22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6" x14ac:dyDescent="0.25">
      <c r="A39" s="22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16" x14ac:dyDescent="0.25">
      <c r="A40" s="22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6" x14ac:dyDescent="0.25">
      <c r="A41" s="22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6" x14ac:dyDescent="0.25">
      <c r="A42" s="22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6AE07-EE07-4FA2-B4DD-2CED92BCB6BE}">
  <dimension ref="A1:AA47"/>
  <sheetViews>
    <sheetView topLeftCell="A11" workbookViewId="0">
      <selection activeCell="O42" sqref="O42"/>
    </sheetView>
  </sheetViews>
  <sheetFormatPr defaultRowHeight="15" x14ac:dyDescent="0.25"/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AVERAGE(B16:B19)</f>
        <v>0.45125000000000004</v>
      </c>
      <c r="C3" s="7">
        <f t="shared" ref="C3:M3" si="0">AVERAGE(C16:C19)</f>
        <v>0.57599999999999996</v>
      </c>
      <c r="D3" s="7">
        <f t="shared" si="0"/>
        <v>3.9335</v>
      </c>
      <c r="E3" s="7">
        <f t="shared" si="0"/>
        <v>3.2225000000000001</v>
      </c>
      <c r="F3" s="7">
        <f t="shared" si="0"/>
        <v>3.8265000000000002</v>
      </c>
      <c r="G3" s="7">
        <f t="shared" si="0"/>
        <v>2.2322500000000001</v>
      </c>
      <c r="H3" s="7">
        <f t="shared" si="0"/>
        <v>1.7009999999999998</v>
      </c>
      <c r="I3" s="7">
        <f t="shared" si="0"/>
        <v>1.80375</v>
      </c>
      <c r="J3" s="7">
        <f t="shared" si="0"/>
        <v>30.531749999999999</v>
      </c>
      <c r="K3" s="7">
        <f t="shared" si="0"/>
        <v>0.40475</v>
      </c>
      <c r="L3" s="7">
        <f t="shared" si="0"/>
        <v>3.4695</v>
      </c>
      <c r="M3" s="7">
        <f t="shared" si="0"/>
        <v>1.2177499999999999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AVERAGE(B20:B23)</f>
        <v>0.44500000000000001</v>
      </c>
      <c r="C4" s="7">
        <f t="shared" ref="C4:M4" si="1">AVERAGE(C20:C23)</f>
        <v>0.57599999999999996</v>
      </c>
      <c r="D4" s="7">
        <f t="shared" si="1"/>
        <v>4.0277500000000002</v>
      </c>
      <c r="E4" s="7">
        <f t="shared" si="1"/>
        <v>3.2344999999999997</v>
      </c>
      <c r="F4" s="7">
        <f t="shared" si="1"/>
        <v>3.8237500000000004</v>
      </c>
      <c r="G4" s="7">
        <f t="shared" si="1"/>
        <v>2.1777499999999996</v>
      </c>
      <c r="H4" s="7">
        <f t="shared" si="1"/>
        <v>1.84975</v>
      </c>
      <c r="I4" s="7">
        <f t="shared" si="1"/>
        <v>1.802</v>
      </c>
      <c r="J4" s="7">
        <f t="shared" si="1"/>
        <v>38.500499999999995</v>
      </c>
      <c r="K4" s="7">
        <f t="shared" si="1"/>
        <v>0.29025000000000001</v>
      </c>
      <c r="L4" s="7">
        <f t="shared" si="1"/>
        <v>3.6044999999999998</v>
      </c>
      <c r="M4" s="7">
        <f t="shared" si="1"/>
        <v>1.2435</v>
      </c>
      <c r="O4" s="16" t="s">
        <v>19</v>
      </c>
      <c r="P4" s="11" t="s">
        <v>20</v>
      </c>
    </row>
    <row r="5" spans="1:27" x14ac:dyDescent="0.25">
      <c r="A5" s="13">
        <v>3</v>
      </c>
      <c r="B5" s="7">
        <f>AVERAGE(B24:B27)</f>
        <v>0.42599999999999999</v>
      </c>
      <c r="C5" s="7">
        <f t="shared" ref="C5:M5" si="2">AVERAGE(C24:C27)</f>
        <v>0.54949999999999999</v>
      </c>
      <c r="D5" s="7">
        <f t="shared" si="2"/>
        <v>4.1370000000000005</v>
      </c>
      <c r="E5" s="7">
        <f t="shared" si="2"/>
        <v>3.2362500000000001</v>
      </c>
      <c r="F5" s="7">
        <f t="shared" si="2"/>
        <v>4.0297499999999999</v>
      </c>
      <c r="G5" s="7">
        <f t="shared" si="2"/>
        <v>2.1532499999999999</v>
      </c>
      <c r="H5" s="7">
        <f t="shared" si="2"/>
        <v>1.9840000000000002</v>
      </c>
      <c r="I5" s="7">
        <f t="shared" si="2"/>
        <v>1.7835000000000001</v>
      </c>
      <c r="J5" s="7">
        <f t="shared" si="2"/>
        <v>36.640500000000003</v>
      </c>
      <c r="K5" s="7">
        <f t="shared" si="2"/>
        <v>0.37424999999999997</v>
      </c>
      <c r="L5" s="7">
        <f t="shared" si="2"/>
        <v>3.641</v>
      </c>
      <c r="M5" s="7">
        <f t="shared" si="2"/>
        <v>1.27925</v>
      </c>
      <c r="O5" s="16" t="s">
        <v>21</v>
      </c>
      <c r="P5" s="11" t="s">
        <v>22</v>
      </c>
    </row>
    <row r="6" spans="1:27" x14ac:dyDescent="0.25">
      <c r="A6" s="13">
        <v>4</v>
      </c>
      <c r="B6" s="7">
        <f>AVERAGE(B28:B31)</f>
        <v>0.41075</v>
      </c>
      <c r="C6" s="7">
        <f t="shared" ref="C6:M6" si="3">AVERAGE(C28:C31)</f>
        <v>0.53574999999999995</v>
      </c>
      <c r="D6" s="7">
        <f t="shared" si="3"/>
        <v>4.1949999999999994</v>
      </c>
      <c r="E6" s="7">
        <f t="shared" si="3"/>
        <v>3.2669999999999999</v>
      </c>
      <c r="F6" s="7">
        <f t="shared" si="3"/>
        <v>3.8547500000000001</v>
      </c>
      <c r="G6" s="7">
        <f t="shared" si="3"/>
        <v>2.5065</v>
      </c>
      <c r="H6" s="7">
        <f t="shared" si="3"/>
        <v>1.6885000000000001</v>
      </c>
      <c r="I6" s="7">
        <f t="shared" si="3"/>
        <v>1.81175</v>
      </c>
      <c r="J6" s="7">
        <f t="shared" si="3"/>
        <v>40.149000000000001</v>
      </c>
      <c r="K6" s="7">
        <f t="shared" si="3"/>
        <v>0.435</v>
      </c>
      <c r="L6" s="7">
        <f t="shared" si="3"/>
        <v>4.0027499999999998</v>
      </c>
      <c r="M6" s="7">
        <f t="shared" si="3"/>
        <v>1.2865</v>
      </c>
      <c r="O6" s="16" t="s">
        <v>23</v>
      </c>
      <c r="P6" s="11" t="s">
        <v>24</v>
      </c>
    </row>
    <row r="7" spans="1:27" x14ac:dyDescent="0.25">
      <c r="A7" s="13">
        <v>5</v>
      </c>
      <c r="B7" s="8">
        <f>AVERAGE(B32:B35)</f>
        <v>0.44425000000000003</v>
      </c>
      <c r="C7" s="8">
        <f t="shared" ref="C7:M7" si="4">AVERAGE(C32:C35)</f>
        <v>0.57274999999999998</v>
      </c>
      <c r="D7" s="8">
        <f t="shared" si="4"/>
        <v>4.3780000000000001</v>
      </c>
      <c r="E7" s="8">
        <f t="shared" si="4"/>
        <v>3.4362500000000002</v>
      </c>
      <c r="F7" s="8">
        <f t="shared" si="4"/>
        <v>4.1059999999999999</v>
      </c>
      <c r="G7" s="8">
        <f t="shared" si="4"/>
        <v>2.415</v>
      </c>
      <c r="H7" s="8">
        <f t="shared" si="4"/>
        <v>1.9630000000000001</v>
      </c>
      <c r="I7" s="8">
        <f t="shared" si="4"/>
        <v>1.8947499999999999</v>
      </c>
      <c r="J7" s="8">
        <f t="shared" si="4"/>
        <v>35.564749999999997</v>
      </c>
      <c r="K7" s="8">
        <f t="shared" si="4"/>
        <v>0.47024999999999995</v>
      </c>
      <c r="L7" s="8">
        <f t="shared" si="4"/>
        <v>3.8952499999999999</v>
      </c>
      <c r="M7" s="8">
        <f t="shared" si="4"/>
        <v>1.26725</v>
      </c>
      <c r="O7" s="16" t="s">
        <v>25</v>
      </c>
      <c r="P7" s="11" t="s">
        <v>26</v>
      </c>
    </row>
    <row r="8" spans="1:27" x14ac:dyDescent="0.25">
      <c r="A8" s="13">
        <v>6</v>
      </c>
      <c r="B8" s="8">
        <f>AVERAGE(B36:B39)</f>
        <v>0.42624999999999996</v>
      </c>
      <c r="C8" s="8">
        <f t="shared" ref="C8:M8" si="5">AVERAGE(C36:C39)</f>
        <v>0.55349999999999999</v>
      </c>
      <c r="D8" s="8">
        <f t="shared" si="5"/>
        <v>4.2382499999999999</v>
      </c>
      <c r="E8" s="8">
        <f t="shared" si="5"/>
        <v>3.3254999999999999</v>
      </c>
      <c r="F8" s="8">
        <f t="shared" si="5"/>
        <v>3.8045</v>
      </c>
      <c r="G8" s="8">
        <f t="shared" si="5"/>
        <v>2.3282500000000002</v>
      </c>
      <c r="H8" s="8">
        <f t="shared" si="5"/>
        <v>1.9097500000000001</v>
      </c>
      <c r="I8" s="8">
        <f t="shared" si="5"/>
        <v>1.85775</v>
      </c>
      <c r="J8" s="8">
        <f t="shared" si="5"/>
        <v>38.984999999999999</v>
      </c>
      <c r="K8" s="8">
        <f t="shared" si="5"/>
        <v>0.52274999999999994</v>
      </c>
      <c r="L8" s="8">
        <f t="shared" si="5"/>
        <v>4.0640000000000001</v>
      </c>
      <c r="M8" s="8">
        <f t="shared" si="5"/>
        <v>1.27475</v>
      </c>
      <c r="O8" s="16" t="s">
        <v>27</v>
      </c>
      <c r="P8" s="11" t="s">
        <v>28</v>
      </c>
    </row>
    <row r="9" spans="1:27" x14ac:dyDescent="0.25">
      <c r="A9" s="13">
        <v>7</v>
      </c>
      <c r="B9" s="8">
        <f>AVERAGE(B40:B43)</f>
        <v>0.43874999999999997</v>
      </c>
      <c r="C9" s="8">
        <f t="shared" ref="C9:M9" si="6">AVERAGE(C40:C43)</f>
        <v>0.57750000000000001</v>
      </c>
      <c r="D9" s="8">
        <f t="shared" si="6"/>
        <v>4.5739999999999998</v>
      </c>
      <c r="E9" s="8">
        <f t="shared" si="6"/>
        <v>3.5492499999999998</v>
      </c>
      <c r="F9" s="8">
        <f t="shared" si="6"/>
        <v>4.4562500000000007</v>
      </c>
      <c r="G9" s="8">
        <f t="shared" si="6"/>
        <v>2.5055000000000001</v>
      </c>
      <c r="H9" s="8">
        <f t="shared" si="6"/>
        <v>2.0685000000000002</v>
      </c>
      <c r="I9" s="8">
        <f t="shared" si="6"/>
        <v>1.96075</v>
      </c>
      <c r="J9" s="8">
        <f t="shared" si="6"/>
        <v>38.267000000000003</v>
      </c>
      <c r="K9" s="8">
        <f t="shared" si="6"/>
        <v>0.54500000000000004</v>
      </c>
      <c r="L9" s="8">
        <f t="shared" si="6"/>
        <v>4.391</v>
      </c>
      <c r="M9" s="8">
        <f t="shared" si="6"/>
        <v>1.2807499999999998</v>
      </c>
      <c r="O9" s="16" t="s">
        <v>29</v>
      </c>
      <c r="P9" s="11" t="s">
        <v>30</v>
      </c>
    </row>
    <row r="10" spans="1:27" ht="15.75" thickBot="1" x14ac:dyDescent="0.3">
      <c r="A10" s="14">
        <v>8</v>
      </c>
      <c r="B10" s="8">
        <f>AVERAGE(B44:B47)</f>
        <v>0.47849999999999998</v>
      </c>
      <c r="C10" s="8">
        <f t="shared" ref="C10:M10" si="7">AVERAGE(C44:C47)</f>
        <v>0.61849999999999994</v>
      </c>
      <c r="D10" s="8">
        <f t="shared" si="7"/>
        <v>4.4009999999999998</v>
      </c>
      <c r="E10" s="8">
        <f t="shared" si="7"/>
        <v>3.6052499999999998</v>
      </c>
      <c r="F10" s="8">
        <f t="shared" si="7"/>
        <v>4.1377499999999996</v>
      </c>
      <c r="G10" s="8">
        <f t="shared" si="7"/>
        <v>2.4655</v>
      </c>
      <c r="H10" s="8">
        <f t="shared" si="7"/>
        <v>1.9352499999999999</v>
      </c>
      <c r="I10" s="8">
        <f t="shared" si="7"/>
        <v>1.9850000000000001</v>
      </c>
      <c r="J10" s="8">
        <f t="shared" si="7"/>
        <v>32.043500000000002</v>
      </c>
      <c r="K10" s="8">
        <f t="shared" si="7"/>
        <v>0.49000000000000005</v>
      </c>
      <c r="L10" s="8">
        <f t="shared" si="7"/>
        <v>3.8322499999999997</v>
      </c>
      <c r="M10" s="8">
        <f t="shared" si="7"/>
        <v>1.2182500000000001</v>
      </c>
      <c r="O10" s="16" t="s">
        <v>31</v>
      </c>
      <c r="P10" s="11" t="s">
        <v>32</v>
      </c>
    </row>
    <row r="11" spans="1:27" ht="15.75" thickBot="1" x14ac:dyDescent="0.3">
      <c r="A11" s="6" t="s">
        <v>33</v>
      </c>
      <c r="B11" s="15">
        <f>AVERAGE(B16:B47)</f>
        <v>0.44009375000000006</v>
      </c>
      <c r="C11" s="15">
        <f t="shared" ref="C11:M11" si="8">AVERAGE(C16:C47)</f>
        <v>0.56993749999999999</v>
      </c>
      <c r="D11" s="15">
        <f t="shared" si="8"/>
        <v>4.2355625000000003</v>
      </c>
      <c r="E11" s="15">
        <f t="shared" si="8"/>
        <v>3.3595625</v>
      </c>
      <c r="F11" s="15">
        <f t="shared" si="8"/>
        <v>4.0049062499999994</v>
      </c>
      <c r="G11" s="15">
        <f t="shared" si="8"/>
        <v>2.3479999999999999</v>
      </c>
      <c r="H11" s="15">
        <f t="shared" si="8"/>
        <v>1.88746875</v>
      </c>
      <c r="I11" s="15">
        <f t="shared" si="8"/>
        <v>1.86240625</v>
      </c>
      <c r="J11" s="15">
        <f t="shared" si="8"/>
        <v>36.335250000000002</v>
      </c>
      <c r="K11" s="15">
        <f t="shared" si="8"/>
        <v>0.44153125000000004</v>
      </c>
      <c r="L11" s="15">
        <f t="shared" si="8"/>
        <v>3.86253125</v>
      </c>
      <c r="M11" s="15">
        <f t="shared" si="8"/>
        <v>1.2585000000000002</v>
      </c>
      <c r="O11" s="16" t="s">
        <v>12</v>
      </c>
      <c r="P11" s="11" t="s">
        <v>34</v>
      </c>
    </row>
    <row r="12" spans="1:27" x14ac:dyDescent="0.25">
      <c r="A12" s="9" t="s">
        <v>35</v>
      </c>
      <c r="B12" s="10">
        <f>STDEV(B16:B47)</f>
        <v>3.2876464152358148E-2</v>
      </c>
      <c r="C12" s="10">
        <f t="shared" ref="C12:M12" si="9">STDEV(C16:C47)</f>
        <v>4.3079774088124814E-2</v>
      </c>
      <c r="D12" s="10">
        <f t="shared" si="9"/>
        <v>0.52593958548548403</v>
      </c>
      <c r="E12" s="10">
        <f t="shared" si="9"/>
        <v>0.24643535270840536</v>
      </c>
      <c r="F12" s="10">
        <f t="shared" si="9"/>
        <v>0.48772066035829365</v>
      </c>
      <c r="G12" s="10">
        <f t="shared" si="9"/>
        <v>0.34781743449967545</v>
      </c>
      <c r="H12" s="10">
        <f t="shared" si="9"/>
        <v>0.35039525924534648</v>
      </c>
      <c r="I12" s="10">
        <f t="shared" si="9"/>
        <v>0.16144346046656505</v>
      </c>
      <c r="J12" s="10">
        <f t="shared" si="9"/>
        <v>4.975686971535664</v>
      </c>
      <c r="K12" s="10">
        <f t="shared" si="9"/>
        <v>0.17694467594921903</v>
      </c>
      <c r="L12" s="10">
        <f t="shared" si="9"/>
        <v>0.53997305693686415</v>
      </c>
      <c r="M12" s="10">
        <f t="shared" si="9"/>
        <v>9.7847148737860684E-2</v>
      </c>
      <c r="O12" s="16" t="s">
        <v>13</v>
      </c>
      <c r="P12" s="11" t="s">
        <v>36</v>
      </c>
    </row>
    <row r="13" spans="1:27" x14ac:dyDescent="0.25">
      <c r="A13" t="s">
        <v>37</v>
      </c>
      <c r="B13">
        <f>B12/B11</f>
        <v>7.4703319809377305E-2</v>
      </c>
      <c r="C13">
        <f t="shared" ref="C13:M13" si="10">C12/C11</f>
        <v>7.5586839062396868E-2</v>
      </c>
      <c r="D13">
        <f t="shared" si="10"/>
        <v>0.12417231134837084</v>
      </c>
      <c r="E13">
        <f t="shared" si="10"/>
        <v>7.3353406197504994E-2</v>
      </c>
      <c r="F13">
        <f t="shared" si="10"/>
        <v>0.12178079333524816</v>
      </c>
      <c r="G13">
        <f t="shared" si="10"/>
        <v>0.1481334899913439</v>
      </c>
      <c r="H13">
        <f t="shared" si="10"/>
        <v>0.18564294600657441</v>
      </c>
      <c r="I13">
        <f t="shared" si="10"/>
        <v>8.6685415959361731E-2</v>
      </c>
      <c r="J13">
        <f t="shared" si="10"/>
        <v>0.13693828916921347</v>
      </c>
      <c r="K13">
        <f t="shared" si="10"/>
        <v>0.40075232715514253</v>
      </c>
      <c r="L13">
        <f t="shared" si="10"/>
        <v>0.13979771864288842</v>
      </c>
      <c r="M13">
        <f t="shared" si="10"/>
        <v>7.774902561609906E-2</v>
      </c>
      <c r="O13" s="16" t="s">
        <v>38</v>
      </c>
      <c r="P13" s="11" t="s">
        <v>39</v>
      </c>
    </row>
    <row r="14" spans="1:27" ht="15.75" thickBot="1" x14ac:dyDescent="0.3">
      <c r="O14" s="16" t="s">
        <v>14</v>
      </c>
      <c r="P14" s="11" t="s">
        <v>40</v>
      </c>
    </row>
    <row r="15" spans="1:27" ht="15.75" thickBot="1" x14ac:dyDescent="0.3">
      <c r="A15" s="1" t="s">
        <v>2</v>
      </c>
      <c r="B15" s="17" t="s">
        <v>3</v>
      </c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" t="s">
        <v>11</v>
      </c>
      <c r="K15" s="4" t="s">
        <v>12</v>
      </c>
      <c r="L15" s="4" t="s">
        <v>13</v>
      </c>
      <c r="M15" s="5" t="s">
        <v>14</v>
      </c>
      <c r="O15" s="16" t="s">
        <v>41</v>
      </c>
    </row>
    <row r="16" spans="1:27" x14ac:dyDescent="0.25">
      <c r="A16" s="39" t="s">
        <v>53</v>
      </c>
      <c r="B16" s="11">
        <v>0.44600000000000001</v>
      </c>
      <c r="C16" s="11">
        <v>0.57099999999999995</v>
      </c>
      <c r="D16" s="11">
        <v>3.27</v>
      </c>
      <c r="E16" s="11">
        <v>2.996</v>
      </c>
      <c r="F16" s="11">
        <v>3.27</v>
      </c>
      <c r="G16" s="11">
        <v>1.8939999999999999</v>
      </c>
      <c r="H16" s="11">
        <v>1.3759999999999999</v>
      </c>
      <c r="I16" s="11">
        <v>1.742</v>
      </c>
      <c r="J16" s="11">
        <v>27.983000000000001</v>
      </c>
      <c r="K16" s="11">
        <v>0.29699999999999999</v>
      </c>
      <c r="L16" s="11">
        <v>3.0760000000000001</v>
      </c>
      <c r="M16" s="11">
        <v>1.0920000000000001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0" x14ac:dyDescent="0.25">
      <c r="A17" s="40"/>
      <c r="B17" s="11">
        <v>0.45700000000000002</v>
      </c>
      <c r="C17" s="11">
        <v>0.57599999999999996</v>
      </c>
      <c r="D17" s="11">
        <v>4.1120000000000001</v>
      </c>
      <c r="E17" s="11">
        <v>3.3580000000000001</v>
      </c>
      <c r="F17" s="11">
        <v>4.04</v>
      </c>
      <c r="G17" s="11">
        <v>2.2069999999999999</v>
      </c>
      <c r="H17" s="11">
        <v>1.9039999999999999</v>
      </c>
      <c r="I17" s="11">
        <v>1.7869999999999999</v>
      </c>
      <c r="J17" s="11">
        <v>30.582999999999998</v>
      </c>
      <c r="K17" s="11">
        <v>0.46</v>
      </c>
      <c r="L17" s="11">
        <v>3.5630000000000002</v>
      </c>
      <c r="M17" s="11">
        <v>1.224</v>
      </c>
      <c r="O17" s="11" t="s">
        <v>44</v>
      </c>
    </row>
    <row r="18" spans="1:20" x14ac:dyDescent="0.25">
      <c r="A18" s="40"/>
      <c r="B18" s="11">
        <v>0.45100000000000001</v>
      </c>
      <c r="C18" s="11">
        <v>0.57599999999999996</v>
      </c>
      <c r="D18" s="11">
        <v>4.0279999999999996</v>
      </c>
      <c r="E18" s="11">
        <v>3.1840000000000002</v>
      </c>
      <c r="F18" s="11">
        <v>3.8420000000000001</v>
      </c>
      <c r="G18" s="11">
        <v>2.0670000000000002</v>
      </c>
      <c r="H18" s="11">
        <v>1.9610000000000001</v>
      </c>
      <c r="I18" s="11">
        <v>1.837</v>
      </c>
      <c r="J18" s="11">
        <v>32.021999999999998</v>
      </c>
      <c r="K18" s="11">
        <v>0.34</v>
      </c>
      <c r="L18" s="11">
        <v>3.4169999999999998</v>
      </c>
      <c r="M18" s="11">
        <v>1.2649999999999999</v>
      </c>
      <c r="O18" s="11" t="s">
        <v>45</v>
      </c>
    </row>
    <row r="19" spans="1:20" ht="15.75" thickBot="1" x14ac:dyDescent="0.3">
      <c r="A19" s="41"/>
      <c r="B19" s="11">
        <v>0.45100000000000001</v>
      </c>
      <c r="C19" s="11">
        <v>0.58099999999999996</v>
      </c>
      <c r="D19" s="11">
        <v>4.3239999999999998</v>
      </c>
      <c r="E19" s="11">
        <v>3.3519999999999999</v>
      </c>
      <c r="F19" s="11">
        <v>4.1539999999999999</v>
      </c>
      <c r="G19" s="11">
        <v>2.7610000000000001</v>
      </c>
      <c r="H19" s="11">
        <v>1.5629999999999999</v>
      </c>
      <c r="I19" s="11">
        <v>1.849</v>
      </c>
      <c r="J19" s="11">
        <v>31.539000000000001</v>
      </c>
      <c r="K19" s="11">
        <v>0.52200000000000002</v>
      </c>
      <c r="L19" s="11">
        <v>3.8220000000000001</v>
      </c>
      <c r="M19" s="11">
        <v>1.29</v>
      </c>
      <c r="O19" s="11" t="s">
        <v>46</v>
      </c>
    </row>
    <row r="20" spans="1:20" x14ac:dyDescent="0.25">
      <c r="A20" s="39" t="s">
        <v>54</v>
      </c>
      <c r="B20" s="11">
        <v>0.44800000000000001</v>
      </c>
      <c r="C20" s="11">
        <v>0.56799999999999995</v>
      </c>
      <c r="D20" s="11">
        <v>3.65</v>
      </c>
      <c r="E20" s="11">
        <v>3.1259999999999999</v>
      </c>
      <c r="F20" s="11">
        <v>3.6269999999999998</v>
      </c>
      <c r="G20" s="11">
        <v>1.9830000000000001</v>
      </c>
      <c r="H20" s="11">
        <v>1.6659999999999999</v>
      </c>
      <c r="I20" s="11">
        <v>1.6879999999999999</v>
      </c>
      <c r="J20" s="11">
        <v>42.600999999999999</v>
      </c>
      <c r="K20" s="11">
        <v>0.26300000000000001</v>
      </c>
      <c r="L20" s="11">
        <v>3.1869999999999998</v>
      </c>
      <c r="M20" s="11">
        <v>1.1679999999999999</v>
      </c>
      <c r="P20" s="11" t="s">
        <v>15</v>
      </c>
      <c r="Q20" s="11"/>
      <c r="R20" s="11"/>
      <c r="S20" s="11"/>
      <c r="T20" s="11"/>
    </row>
    <row r="21" spans="1:20" x14ac:dyDescent="0.25">
      <c r="A21" s="40"/>
      <c r="B21" s="11">
        <v>0.44900000000000001</v>
      </c>
      <c r="C21" s="11">
        <v>0.58599999999999997</v>
      </c>
      <c r="D21" s="11">
        <v>3.875</v>
      </c>
      <c r="E21" s="11">
        <v>3.129</v>
      </c>
      <c r="F21" s="11">
        <v>3.875</v>
      </c>
      <c r="G21" s="11">
        <v>2.0209999999999999</v>
      </c>
      <c r="H21" s="11">
        <v>1.855</v>
      </c>
      <c r="I21" s="11">
        <v>1.7729999999999999</v>
      </c>
      <c r="J21" s="11">
        <v>35.302999999999997</v>
      </c>
      <c r="K21" s="11">
        <v>0.27400000000000002</v>
      </c>
      <c r="L21" s="11">
        <v>3.7069999999999999</v>
      </c>
      <c r="M21" s="11">
        <v>1.2390000000000001</v>
      </c>
      <c r="P21" s="11" t="s">
        <v>17</v>
      </c>
      <c r="Q21" s="11"/>
      <c r="R21" s="11"/>
      <c r="S21" s="11"/>
      <c r="T21" s="11"/>
    </row>
    <row r="22" spans="1:20" x14ac:dyDescent="0.25">
      <c r="A22" s="40"/>
      <c r="B22" s="11">
        <v>0.434</v>
      </c>
      <c r="C22" s="11">
        <v>0.56799999999999995</v>
      </c>
      <c r="D22" s="11">
        <v>4.0389999999999997</v>
      </c>
      <c r="E22" s="11">
        <v>3.2850000000000001</v>
      </c>
      <c r="F22" s="11">
        <v>3.9550000000000001</v>
      </c>
      <c r="G22" s="11">
        <v>2.08</v>
      </c>
      <c r="H22" s="11">
        <v>1.958</v>
      </c>
      <c r="I22" s="11">
        <v>1.8440000000000001</v>
      </c>
      <c r="J22" s="11">
        <v>34.927</v>
      </c>
      <c r="K22" s="11">
        <v>0.26100000000000001</v>
      </c>
      <c r="L22" s="11">
        <v>3.7050000000000001</v>
      </c>
      <c r="M22" s="11">
        <v>1.2290000000000001</v>
      </c>
      <c r="P22" s="11" t="s">
        <v>19</v>
      </c>
      <c r="Q22" s="11"/>
      <c r="R22" s="11"/>
      <c r="S22" s="11"/>
      <c r="T22" s="11"/>
    </row>
    <row r="23" spans="1:20" ht="15.75" thickBot="1" x14ac:dyDescent="0.3">
      <c r="A23" s="41"/>
      <c r="B23" s="11">
        <v>0.44900000000000001</v>
      </c>
      <c r="C23" s="11">
        <v>0.58199999999999996</v>
      </c>
      <c r="D23" s="11">
        <v>4.5469999999999997</v>
      </c>
      <c r="E23" s="11">
        <v>3.3980000000000001</v>
      </c>
      <c r="F23" s="11">
        <v>3.8380000000000001</v>
      </c>
      <c r="G23" s="11">
        <v>2.6269999999999998</v>
      </c>
      <c r="H23" s="11">
        <v>1.92</v>
      </c>
      <c r="I23" s="11">
        <v>1.903</v>
      </c>
      <c r="J23" s="11">
        <v>41.170999999999999</v>
      </c>
      <c r="K23" s="11">
        <v>0.36299999999999999</v>
      </c>
      <c r="L23" s="11">
        <v>3.819</v>
      </c>
      <c r="M23" s="11">
        <v>1.3380000000000001</v>
      </c>
      <c r="P23" s="11" t="s">
        <v>21</v>
      </c>
      <c r="Q23" s="11"/>
      <c r="R23" s="11"/>
      <c r="S23" s="11"/>
      <c r="T23" s="11"/>
    </row>
    <row r="24" spans="1:20" x14ac:dyDescent="0.25">
      <c r="A24" s="39" t="s">
        <v>55</v>
      </c>
      <c r="B24" s="11">
        <v>0.434</v>
      </c>
      <c r="C24" s="11">
        <v>0.56000000000000005</v>
      </c>
      <c r="D24" s="11">
        <v>4.1509999999999998</v>
      </c>
      <c r="E24" s="11">
        <v>3.266</v>
      </c>
      <c r="F24" s="11">
        <v>4.1509999999999998</v>
      </c>
      <c r="G24" s="11">
        <v>2.0670000000000002</v>
      </c>
      <c r="H24" s="11">
        <v>2.0840000000000001</v>
      </c>
      <c r="I24" s="11">
        <v>1.7929999999999999</v>
      </c>
      <c r="J24" s="11">
        <v>33.622999999999998</v>
      </c>
      <c r="K24" s="11">
        <v>0.42799999999999999</v>
      </c>
      <c r="L24" s="11">
        <v>3.585</v>
      </c>
      <c r="M24" s="11">
        <v>1.2709999999999999</v>
      </c>
      <c r="P24" s="11" t="s">
        <v>23</v>
      </c>
      <c r="Q24" s="11"/>
      <c r="R24" s="11"/>
      <c r="S24" s="11"/>
      <c r="T24" s="11"/>
    </row>
    <row r="25" spans="1:20" x14ac:dyDescent="0.25">
      <c r="A25" s="40"/>
      <c r="B25" s="11">
        <v>0.42399999999999999</v>
      </c>
      <c r="C25" s="11">
        <v>0.54900000000000004</v>
      </c>
      <c r="D25" s="11">
        <v>4.3630000000000004</v>
      </c>
      <c r="E25" s="11">
        <v>3.2490000000000001</v>
      </c>
      <c r="F25" s="11">
        <v>3.9489999999999998</v>
      </c>
      <c r="G25" s="11">
        <v>2.0390000000000001</v>
      </c>
      <c r="H25" s="11">
        <v>2.3250000000000002</v>
      </c>
      <c r="I25" s="11">
        <v>1.86</v>
      </c>
      <c r="J25" s="11">
        <v>41.194000000000003</v>
      </c>
      <c r="K25" s="11">
        <v>0.33300000000000002</v>
      </c>
      <c r="L25" s="11">
        <v>3.8220000000000001</v>
      </c>
      <c r="M25" s="11">
        <v>1.343</v>
      </c>
      <c r="P25" s="11" t="s">
        <v>25</v>
      </c>
      <c r="Q25" s="11"/>
      <c r="R25" s="11"/>
      <c r="S25" s="11"/>
      <c r="T25" s="11"/>
    </row>
    <row r="26" spans="1:20" x14ac:dyDescent="0.25">
      <c r="A26" s="40"/>
      <c r="B26" s="11">
        <v>0.45500000000000002</v>
      </c>
      <c r="C26" s="11">
        <v>0.58799999999999997</v>
      </c>
      <c r="D26" s="11">
        <v>3.871</v>
      </c>
      <c r="E26" s="11">
        <v>3.31</v>
      </c>
      <c r="F26" s="11">
        <v>3.8559999999999999</v>
      </c>
      <c r="G26" s="11">
        <v>2.1080000000000001</v>
      </c>
      <c r="H26" s="11">
        <v>1.7629999999999999</v>
      </c>
      <c r="I26" s="11">
        <v>1.8460000000000001</v>
      </c>
      <c r="J26" s="11">
        <v>35.472000000000001</v>
      </c>
      <c r="K26" s="11">
        <v>0.42899999999999999</v>
      </c>
      <c r="L26" s="11">
        <v>3.4009999999999998</v>
      </c>
      <c r="M26" s="11">
        <v>1.169</v>
      </c>
      <c r="P26" s="11" t="s">
        <v>27</v>
      </c>
      <c r="Q26" s="11"/>
      <c r="R26" s="11"/>
      <c r="S26" s="11"/>
      <c r="T26" s="11"/>
    </row>
    <row r="27" spans="1:20" ht="15.75" thickBot="1" x14ac:dyDescent="0.3">
      <c r="A27" s="41"/>
      <c r="B27" s="11">
        <v>0.39100000000000001</v>
      </c>
      <c r="C27" s="11">
        <v>0.501</v>
      </c>
      <c r="D27" s="11">
        <v>4.1630000000000003</v>
      </c>
      <c r="E27" s="11">
        <v>3.12</v>
      </c>
      <c r="F27" s="11">
        <v>4.1630000000000003</v>
      </c>
      <c r="G27" s="11">
        <v>2.399</v>
      </c>
      <c r="H27" s="11">
        <v>1.764</v>
      </c>
      <c r="I27" s="11">
        <v>1.635</v>
      </c>
      <c r="J27" s="11">
        <v>36.273000000000003</v>
      </c>
      <c r="K27" s="11">
        <v>0.307</v>
      </c>
      <c r="L27" s="11">
        <v>3.7559999999999998</v>
      </c>
      <c r="M27" s="11">
        <v>1.3340000000000001</v>
      </c>
      <c r="P27" s="11"/>
      <c r="Q27" s="11"/>
      <c r="R27" s="11"/>
      <c r="S27" s="11"/>
      <c r="T27" s="11"/>
    </row>
    <row r="28" spans="1:20" x14ac:dyDescent="0.25">
      <c r="A28" s="39" t="s">
        <v>56</v>
      </c>
      <c r="B28" s="11">
        <v>0.45800000000000002</v>
      </c>
      <c r="C28" s="11">
        <v>0.59399999999999997</v>
      </c>
      <c r="D28" s="11">
        <v>4.2709999999999999</v>
      </c>
      <c r="E28" s="11">
        <v>3.4119999999999999</v>
      </c>
      <c r="F28" s="11">
        <v>3.895</v>
      </c>
      <c r="G28" s="11">
        <v>2.69</v>
      </c>
      <c r="H28" s="11">
        <v>1.581</v>
      </c>
      <c r="I28" s="11">
        <v>1.89</v>
      </c>
      <c r="J28" s="11">
        <v>37.889000000000003</v>
      </c>
      <c r="K28" s="11">
        <v>0.63100000000000001</v>
      </c>
      <c r="L28" s="11">
        <v>3.859</v>
      </c>
      <c r="M28" s="11">
        <v>1.252</v>
      </c>
      <c r="P28" s="11"/>
      <c r="Q28" s="11"/>
      <c r="R28" s="11"/>
      <c r="S28" s="11"/>
      <c r="T28" s="11"/>
    </row>
    <row r="29" spans="1:20" x14ac:dyDescent="0.25">
      <c r="A29" s="40"/>
      <c r="B29" s="11">
        <v>0.36799999999999999</v>
      </c>
      <c r="C29" s="11">
        <v>0.48499999999999999</v>
      </c>
      <c r="D29" s="11">
        <v>4.3239999999999998</v>
      </c>
      <c r="E29" s="11">
        <v>3.1789999999999998</v>
      </c>
      <c r="F29" s="11">
        <v>4</v>
      </c>
      <c r="G29" s="11">
        <v>2.766</v>
      </c>
      <c r="H29" s="11">
        <v>1.5580000000000001</v>
      </c>
      <c r="I29" s="11">
        <v>1.7450000000000001</v>
      </c>
      <c r="J29" s="11">
        <v>40.773000000000003</v>
      </c>
      <c r="K29" s="11">
        <v>0.501</v>
      </c>
      <c r="L29" s="11">
        <v>4.6719999999999997</v>
      </c>
      <c r="M29" s="11">
        <v>1.36</v>
      </c>
      <c r="P29" s="11" t="s">
        <v>29</v>
      </c>
      <c r="Q29" s="11"/>
      <c r="R29" s="11"/>
      <c r="S29" s="11"/>
      <c r="T29" s="11"/>
    </row>
    <row r="30" spans="1:20" x14ac:dyDescent="0.25">
      <c r="A30" s="40"/>
      <c r="B30" s="11">
        <v>0.436</v>
      </c>
      <c r="C30" s="11">
        <v>0.56899999999999995</v>
      </c>
      <c r="D30" s="11">
        <v>4.2729999999999997</v>
      </c>
      <c r="E30" s="11">
        <v>3.496</v>
      </c>
      <c r="F30" s="11">
        <v>4.0220000000000002</v>
      </c>
      <c r="G30" s="11">
        <v>2.3069999999999999</v>
      </c>
      <c r="H30" s="11">
        <v>1.966</v>
      </c>
      <c r="I30" s="11">
        <v>1.948</v>
      </c>
      <c r="J30" s="11">
        <v>44.121000000000002</v>
      </c>
      <c r="K30" s="11">
        <v>0.184</v>
      </c>
      <c r="L30" s="11">
        <v>3.7480000000000002</v>
      </c>
      <c r="M30" s="11">
        <v>1.222</v>
      </c>
      <c r="P30" s="11" t="s">
        <v>31</v>
      </c>
      <c r="Q30" s="11"/>
      <c r="R30" s="11"/>
      <c r="S30" s="11"/>
      <c r="T30" s="11"/>
    </row>
    <row r="31" spans="1:20" ht="15.75" thickBot="1" x14ac:dyDescent="0.3">
      <c r="A31" s="41"/>
      <c r="B31" s="11">
        <v>0.38100000000000001</v>
      </c>
      <c r="C31" s="11">
        <v>0.495</v>
      </c>
      <c r="D31" s="11">
        <v>3.9119999999999999</v>
      </c>
      <c r="E31" s="11">
        <v>2.9809999999999999</v>
      </c>
      <c r="F31" s="11">
        <v>3.5019999999999998</v>
      </c>
      <c r="G31" s="11">
        <v>2.2629999999999999</v>
      </c>
      <c r="H31" s="11">
        <v>1.649</v>
      </c>
      <c r="I31" s="11">
        <v>1.6639999999999999</v>
      </c>
      <c r="J31" s="11">
        <v>37.813000000000002</v>
      </c>
      <c r="K31" s="11">
        <v>0.42399999999999999</v>
      </c>
      <c r="L31" s="11">
        <v>3.7320000000000002</v>
      </c>
      <c r="M31" s="11">
        <v>1.3120000000000001</v>
      </c>
      <c r="P31" s="11" t="s">
        <v>12</v>
      </c>
      <c r="Q31" s="11"/>
      <c r="R31" s="11"/>
      <c r="S31" s="11"/>
      <c r="T31" s="11"/>
    </row>
    <row r="32" spans="1:20" x14ac:dyDescent="0.25">
      <c r="A32" s="39" t="s">
        <v>57</v>
      </c>
      <c r="B32" s="11">
        <v>0.40899999999999997</v>
      </c>
      <c r="C32" s="11">
        <v>0.52800000000000002</v>
      </c>
      <c r="D32" s="11">
        <v>3.3410000000000002</v>
      </c>
      <c r="E32" s="11">
        <v>2.9369999999999998</v>
      </c>
      <c r="F32" s="11">
        <v>3.3130000000000002</v>
      </c>
      <c r="G32" s="11">
        <v>1.8169999999999999</v>
      </c>
      <c r="H32" s="11">
        <v>1.524</v>
      </c>
      <c r="I32" s="11">
        <v>1.655</v>
      </c>
      <c r="J32" s="11">
        <v>35.460999999999999</v>
      </c>
      <c r="K32" s="11">
        <v>0.47899999999999998</v>
      </c>
      <c r="L32" s="11">
        <v>3.339</v>
      </c>
      <c r="M32" s="11">
        <v>1.1379999999999999</v>
      </c>
      <c r="P32" s="11" t="s">
        <v>13</v>
      </c>
      <c r="Q32" s="11"/>
      <c r="R32" s="11"/>
      <c r="S32" s="11"/>
      <c r="T32" s="11"/>
    </row>
    <row r="33" spans="1:20" x14ac:dyDescent="0.25">
      <c r="A33" s="40"/>
      <c r="B33" s="11">
        <v>0.43099999999999999</v>
      </c>
      <c r="C33" s="11">
        <v>0.56000000000000005</v>
      </c>
      <c r="D33" s="11">
        <v>5.3739999999999997</v>
      </c>
      <c r="E33" s="11">
        <v>3.6269999999999998</v>
      </c>
      <c r="F33" s="11">
        <v>4.758</v>
      </c>
      <c r="G33" s="11">
        <v>2.3639999999999999</v>
      </c>
      <c r="H33" s="11">
        <v>3.01</v>
      </c>
      <c r="I33" s="11">
        <v>1.9630000000000001</v>
      </c>
      <c r="J33" s="11">
        <v>39.875999999999998</v>
      </c>
      <c r="K33" s="11">
        <v>0.182</v>
      </c>
      <c r="L33" s="11">
        <v>4.2629999999999999</v>
      </c>
      <c r="M33" s="11">
        <v>1.482</v>
      </c>
      <c r="P33" s="11"/>
      <c r="Q33" s="11"/>
      <c r="R33" s="11"/>
      <c r="S33" s="11"/>
      <c r="T33" s="11"/>
    </row>
    <row r="34" spans="1:20" x14ac:dyDescent="0.25">
      <c r="A34" s="40"/>
      <c r="B34" s="11">
        <v>0.48599999999999999</v>
      </c>
      <c r="C34" s="11">
        <v>0.627</v>
      </c>
      <c r="D34" s="11">
        <v>4.6289999999999996</v>
      </c>
      <c r="E34" s="11">
        <v>3.6280000000000001</v>
      </c>
      <c r="F34" s="11">
        <v>4.43</v>
      </c>
      <c r="G34" s="11">
        <v>2.7480000000000002</v>
      </c>
      <c r="H34" s="11">
        <v>1.881</v>
      </c>
      <c r="I34" s="11">
        <v>2.0939999999999999</v>
      </c>
      <c r="J34" s="11">
        <v>36.505000000000003</v>
      </c>
      <c r="K34" s="11">
        <v>0.60199999999999998</v>
      </c>
      <c r="L34" s="11">
        <v>3.839</v>
      </c>
      <c r="M34" s="11">
        <v>1.276</v>
      </c>
      <c r="P34" s="11" t="s">
        <v>14</v>
      </c>
      <c r="Q34" s="11"/>
      <c r="R34" s="11"/>
      <c r="S34" s="11"/>
      <c r="T34" s="11"/>
    </row>
    <row r="35" spans="1:20" ht="15.75" thickBot="1" x14ac:dyDescent="0.3">
      <c r="A35" s="41"/>
      <c r="B35" s="11">
        <v>0.45100000000000001</v>
      </c>
      <c r="C35" s="11">
        <v>0.57599999999999996</v>
      </c>
      <c r="D35" s="11">
        <v>4.1680000000000001</v>
      </c>
      <c r="E35" s="11">
        <v>3.5529999999999999</v>
      </c>
      <c r="F35" s="11">
        <v>3.923</v>
      </c>
      <c r="G35" s="11">
        <v>2.7309999999999999</v>
      </c>
      <c r="H35" s="11">
        <v>1.4370000000000001</v>
      </c>
      <c r="I35" s="11">
        <v>1.867</v>
      </c>
      <c r="J35" s="11">
        <v>30.417000000000002</v>
      </c>
      <c r="K35" s="11">
        <v>0.61799999999999999</v>
      </c>
      <c r="L35" s="11">
        <v>4.1399999999999997</v>
      </c>
      <c r="M35" s="11">
        <v>1.173</v>
      </c>
    </row>
    <row r="36" spans="1:20" x14ac:dyDescent="0.25">
      <c r="A36" s="39" t="s">
        <v>58</v>
      </c>
      <c r="B36" s="11">
        <v>0.48199999999999998</v>
      </c>
      <c r="C36" s="11">
        <v>0.623</v>
      </c>
      <c r="D36" s="11">
        <v>4.25</v>
      </c>
      <c r="E36" s="11">
        <v>3.63</v>
      </c>
      <c r="F36" s="11">
        <v>4.0940000000000003</v>
      </c>
      <c r="G36" s="11">
        <v>2.4340000000000002</v>
      </c>
      <c r="H36" s="11">
        <v>1.8160000000000001</v>
      </c>
      <c r="I36" s="11">
        <v>1.9379999999999999</v>
      </c>
      <c r="J36" s="11">
        <v>37.043999999999997</v>
      </c>
      <c r="K36" s="11">
        <v>0.63400000000000001</v>
      </c>
      <c r="L36" s="11">
        <v>4.1029999999999998</v>
      </c>
      <c r="M36" s="11">
        <v>1.171</v>
      </c>
    </row>
    <row r="37" spans="1:20" x14ac:dyDescent="0.25">
      <c r="A37" s="40"/>
      <c r="B37" s="11">
        <v>0.39400000000000002</v>
      </c>
      <c r="C37" s="11">
        <v>0.51100000000000001</v>
      </c>
      <c r="D37" s="11">
        <v>4.125</v>
      </c>
      <c r="E37" s="11">
        <v>3.16</v>
      </c>
      <c r="F37" s="11">
        <v>3.6850000000000001</v>
      </c>
      <c r="G37" s="11">
        <v>2.0819999999999999</v>
      </c>
      <c r="H37" s="11">
        <v>2.0419999999999998</v>
      </c>
      <c r="I37" s="11">
        <v>1.73</v>
      </c>
      <c r="J37" s="11">
        <v>37.905000000000001</v>
      </c>
      <c r="K37" s="11">
        <v>0.34899999999999998</v>
      </c>
      <c r="L37" s="11">
        <v>3.6970000000000001</v>
      </c>
      <c r="M37" s="11">
        <v>1.3049999999999999</v>
      </c>
    </row>
    <row r="38" spans="1:20" x14ac:dyDescent="0.25">
      <c r="A38" s="40"/>
      <c r="B38" s="11">
        <v>0.42099999999999999</v>
      </c>
      <c r="C38" s="11">
        <v>0.55800000000000005</v>
      </c>
      <c r="D38" s="11">
        <v>4.8579999999999997</v>
      </c>
      <c r="E38" s="11">
        <v>3.431</v>
      </c>
      <c r="F38" s="11">
        <v>4.2249999999999996</v>
      </c>
      <c r="G38" s="11">
        <v>2.8250000000000002</v>
      </c>
      <c r="H38" s="11">
        <v>2.0329999999999999</v>
      </c>
      <c r="I38" s="11">
        <v>2.0179999999999998</v>
      </c>
      <c r="J38" s="11">
        <v>43.771999999999998</v>
      </c>
      <c r="K38" s="11">
        <v>0.82599999999999996</v>
      </c>
      <c r="L38" s="11">
        <v>5.0149999999999997</v>
      </c>
      <c r="M38" s="11">
        <v>1.4159999999999999</v>
      </c>
    </row>
    <row r="39" spans="1:20" ht="15.75" thickBot="1" x14ac:dyDescent="0.3">
      <c r="A39" s="41"/>
      <c r="B39" s="11">
        <v>0.40799999999999997</v>
      </c>
      <c r="C39" s="11">
        <v>0.52200000000000002</v>
      </c>
      <c r="D39" s="11">
        <v>3.72</v>
      </c>
      <c r="E39" s="11">
        <v>3.081</v>
      </c>
      <c r="F39" s="11">
        <v>3.214</v>
      </c>
      <c r="G39" s="11">
        <v>1.972</v>
      </c>
      <c r="H39" s="11">
        <v>1.748</v>
      </c>
      <c r="I39" s="11">
        <v>1.7450000000000001</v>
      </c>
      <c r="J39" s="11">
        <v>37.219000000000001</v>
      </c>
      <c r="K39" s="11">
        <v>0.28199999999999997</v>
      </c>
      <c r="L39" s="11">
        <v>3.4409999999999998</v>
      </c>
      <c r="M39" s="11">
        <v>1.2070000000000001</v>
      </c>
    </row>
    <row r="40" spans="1:20" x14ac:dyDescent="0.25">
      <c r="A40" s="39" t="s">
        <v>59</v>
      </c>
      <c r="B40" s="11">
        <v>0.46700000000000003</v>
      </c>
      <c r="C40" s="11">
        <v>0.63300000000000001</v>
      </c>
      <c r="D40" s="11">
        <v>5.7510000000000003</v>
      </c>
      <c r="E40" s="11">
        <v>3.81</v>
      </c>
      <c r="F40" s="11">
        <v>5.7510000000000003</v>
      </c>
      <c r="G40" s="11">
        <v>3.34</v>
      </c>
      <c r="H40" s="11">
        <v>2.411</v>
      </c>
      <c r="I40" s="11">
        <v>2.2730000000000001</v>
      </c>
      <c r="J40" s="11">
        <v>49.301000000000002</v>
      </c>
      <c r="K40" s="11">
        <v>0.80200000000000005</v>
      </c>
      <c r="L40" s="11">
        <v>5.835</v>
      </c>
      <c r="M40" s="11">
        <v>1.5089999999999999</v>
      </c>
    </row>
    <row r="41" spans="1:20" x14ac:dyDescent="0.25">
      <c r="A41" s="40"/>
      <c r="B41" s="11">
        <v>0.44600000000000001</v>
      </c>
      <c r="C41" s="11">
        <v>0.58399999999999996</v>
      </c>
      <c r="D41" s="11">
        <v>4.4329999999999998</v>
      </c>
      <c r="E41" s="11">
        <v>3.5630000000000002</v>
      </c>
      <c r="F41" s="11">
        <v>4.4329999999999998</v>
      </c>
      <c r="G41" s="11">
        <v>2.4420000000000002</v>
      </c>
      <c r="H41" s="11">
        <v>1.9910000000000001</v>
      </c>
      <c r="I41" s="11">
        <v>1.9770000000000001</v>
      </c>
      <c r="J41" s="11">
        <v>37.463000000000001</v>
      </c>
      <c r="K41" s="11">
        <v>0.58099999999999996</v>
      </c>
      <c r="L41" s="11">
        <v>3.8719999999999999</v>
      </c>
      <c r="M41" s="11">
        <v>1.244</v>
      </c>
    </row>
    <row r="42" spans="1:20" x14ac:dyDescent="0.25">
      <c r="A42" s="40"/>
      <c r="B42" s="11">
        <v>0.44400000000000001</v>
      </c>
      <c r="C42" s="11">
        <v>0.57699999999999996</v>
      </c>
      <c r="D42" s="11">
        <v>4.532</v>
      </c>
      <c r="E42" s="11">
        <v>3.56</v>
      </c>
      <c r="F42" s="11">
        <v>4.1379999999999999</v>
      </c>
      <c r="G42" s="11">
        <v>2.121</v>
      </c>
      <c r="H42" s="11">
        <v>2.411</v>
      </c>
      <c r="I42" s="11">
        <v>1.9379999999999999</v>
      </c>
      <c r="J42" s="11">
        <v>35.003</v>
      </c>
      <c r="K42" s="11">
        <v>0.252</v>
      </c>
      <c r="L42" s="11">
        <v>3.83</v>
      </c>
      <c r="M42" s="11">
        <v>1.2729999999999999</v>
      </c>
    </row>
    <row r="43" spans="1:20" ht="15.75" thickBot="1" x14ac:dyDescent="0.3">
      <c r="A43" s="41"/>
      <c r="B43" s="11">
        <v>0.39800000000000002</v>
      </c>
      <c r="C43" s="11">
        <v>0.51600000000000001</v>
      </c>
      <c r="D43" s="11">
        <v>3.58</v>
      </c>
      <c r="E43" s="11">
        <v>3.2639999999999998</v>
      </c>
      <c r="F43" s="11">
        <v>3.5030000000000001</v>
      </c>
      <c r="G43" s="11">
        <v>2.1190000000000002</v>
      </c>
      <c r="H43" s="11">
        <v>1.4610000000000001</v>
      </c>
      <c r="I43" s="11">
        <v>1.655</v>
      </c>
      <c r="J43" s="11">
        <v>31.300999999999998</v>
      </c>
      <c r="K43" s="11">
        <v>0.54500000000000004</v>
      </c>
      <c r="L43" s="11">
        <v>4.0270000000000001</v>
      </c>
      <c r="M43" s="11">
        <v>1.097</v>
      </c>
    </row>
    <row r="44" spans="1:20" x14ac:dyDescent="0.25">
      <c r="A44" s="39" t="s">
        <v>61</v>
      </c>
      <c r="B44" s="11">
        <v>0.45700000000000002</v>
      </c>
      <c r="C44" s="11">
        <v>0.59</v>
      </c>
      <c r="D44" s="11">
        <v>4.1950000000000003</v>
      </c>
      <c r="E44" s="11">
        <v>3.6120000000000001</v>
      </c>
      <c r="F44" s="11">
        <v>3.931</v>
      </c>
      <c r="G44" s="11">
        <v>2.6190000000000002</v>
      </c>
      <c r="H44" s="11">
        <v>1.5760000000000001</v>
      </c>
      <c r="I44" s="11">
        <v>1.8049999999999999</v>
      </c>
      <c r="J44" s="11">
        <v>29.675999999999998</v>
      </c>
      <c r="K44" s="11">
        <v>0.66300000000000003</v>
      </c>
      <c r="L44" s="11">
        <v>4.3579999999999997</v>
      </c>
      <c r="M44" s="11">
        <v>1.161</v>
      </c>
    </row>
    <row r="45" spans="1:20" x14ac:dyDescent="0.25">
      <c r="A45" s="40"/>
      <c r="B45" s="11">
        <v>0.44600000000000001</v>
      </c>
      <c r="C45" s="11">
        <v>0.57599999999999996</v>
      </c>
      <c r="D45" s="11">
        <v>3.9079999999999999</v>
      </c>
      <c r="E45" s="11">
        <v>3.3210000000000002</v>
      </c>
      <c r="F45" s="11">
        <v>3.589</v>
      </c>
      <c r="G45" s="11">
        <v>2.2120000000000002</v>
      </c>
      <c r="H45" s="11">
        <v>1.6950000000000001</v>
      </c>
      <c r="I45" s="11">
        <v>1.8120000000000001</v>
      </c>
      <c r="J45" s="11">
        <v>28.305</v>
      </c>
      <c r="K45" s="11">
        <v>0.35599999999999998</v>
      </c>
      <c r="L45" s="11">
        <v>3.67</v>
      </c>
      <c r="M45" s="11">
        <v>1.177</v>
      </c>
    </row>
    <row r="46" spans="1:20" x14ac:dyDescent="0.25">
      <c r="A46" s="40"/>
      <c r="B46" s="11">
        <v>0.52500000000000002</v>
      </c>
      <c r="C46" s="11">
        <v>0.68799999999999994</v>
      </c>
      <c r="D46" s="11">
        <v>5.1230000000000002</v>
      </c>
      <c r="E46" s="11">
        <v>3.9860000000000002</v>
      </c>
      <c r="F46" s="11">
        <v>4.6529999999999996</v>
      </c>
      <c r="G46" s="11">
        <v>2.7010000000000001</v>
      </c>
      <c r="H46" s="11">
        <v>2.4220000000000002</v>
      </c>
      <c r="I46" s="11">
        <v>2.3119999999999998</v>
      </c>
      <c r="J46" s="11">
        <v>38.625</v>
      </c>
      <c r="K46" s="11">
        <v>0.69299999999999995</v>
      </c>
      <c r="L46" s="11">
        <v>3.9969999999999999</v>
      </c>
      <c r="M46" s="11">
        <v>1.2849999999999999</v>
      </c>
    </row>
    <row r="47" spans="1:20" ht="15.75" thickBot="1" x14ac:dyDescent="0.3">
      <c r="A47" s="41"/>
      <c r="B47" s="11">
        <v>0.48599999999999999</v>
      </c>
      <c r="C47" s="11">
        <v>0.62</v>
      </c>
      <c r="D47" s="11">
        <v>4.3780000000000001</v>
      </c>
      <c r="E47" s="11">
        <v>3.5019999999999998</v>
      </c>
      <c r="F47" s="11">
        <v>4.3780000000000001</v>
      </c>
      <c r="G47" s="11">
        <v>2.33</v>
      </c>
      <c r="H47" s="11">
        <v>2.048</v>
      </c>
      <c r="I47" s="11">
        <v>2.0110000000000001</v>
      </c>
      <c r="J47" s="11">
        <v>31.568000000000001</v>
      </c>
      <c r="K47" s="11">
        <v>0.248</v>
      </c>
      <c r="L47" s="11">
        <v>3.3039999999999998</v>
      </c>
      <c r="M47" s="11">
        <v>1.25</v>
      </c>
    </row>
  </sheetData>
  <mergeCells count="9">
    <mergeCell ref="A32:A35"/>
    <mergeCell ref="A36:A39"/>
    <mergeCell ref="A40:A43"/>
    <mergeCell ref="A44:A47"/>
    <mergeCell ref="B1:M1"/>
    <mergeCell ref="A16:A19"/>
    <mergeCell ref="A20:A23"/>
    <mergeCell ref="A24:A27"/>
    <mergeCell ref="A28:A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8EF50-2EFF-441E-A100-5B4CD3737834}">
  <dimension ref="A1:AA42"/>
  <sheetViews>
    <sheetView workbookViewId="0">
      <selection activeCell="P14" sqref="P14"/>
    </sheetView>
  </sheetViews>
  <sheetFormatPr defaultRowHeight="15" x14ac:dyDescent="0.25"/>
  <cols>
    <col min="12" max="12" width="10.5703125" bestFit="1" customWidth="1"/>
    <col min="13" max="13" width="10.140625" bestFit="1" customWidth="1"/>
  </cols>
  <sheetData>
    <row r="1" spans="1:27" ht="15.75" thickBot="1" x14ac:dyDescent="0.3">
      <c r="A1" s="2" t="s">
        <v>0</v>
      </c>
      <c r="B1" s="42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27" ht="15.75" thickBot="1" x14ac:dyDescent="0.3">
      <c r="A2" s="1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5" t="s">
        <v>14</v>
      </c>
      <c r="O2" s="16" t="s">
        <v>15</v>
      </c>
      <c r="P2" s="11" t="s">
        <v>16</v>
      </c>
    </row>
    <row r="3" spans="1:27" x14ac:dyDescent="0.25">
      <c r="A3" s="12">
        <v>1</v>
      </c>
      <c r="B3" s="7">
        <f>AVERAGE(B11:B14)</f>
        <v>3.2067500000000004</v>
      </c>
      <c r="C3" s="7">
        <f t="shared" ref="C3:M3" si="0">AVERAGE(C11:C14)</f>
        <v>5.5659999999999998</v>
      </c>
      <c r="D3" s="7">
        <f t="shared" si="0"/>
        <v>49.46275</v>
      </c>
      <c r="E3" s="7">
        <f t="shared" si="0"/>
        <v>25.106999999999999</v>
      </c>
      <c r="F3" s="7">
        <f t="shared" si="0"/>
        <v>49.072000000000003</v>
      </c>
      <c r="G3" s="7">
        <f t="shared" si="0"/>
        <v>13.638249999999999</v>
      </c>
      <c r="H3" s="7">
        <f t="shared" si="0"/>
        <v>35.823999999999998</v>
      </c>
      <c r="I3" s="7">
        <f t="shared" si="0"/>
        <v>28.223500000000001</v>
      </c>
      <c r="J3" s="7">
        <f t="shared" si="0"/>
        <v>400.74450000000002</v>
      </c>
      <c r="K3" s="7">
        <f t="shared" si="0"/>
        <v>-2.6105</v>
      </c>
      <c r="L3" s="7">
        <f t="shared" si="0"/>
        <v>18.6555</v>
      </c>
      <c r="M3" s="7">
        <f t="shared" si="0"/>
        <v>2.0667499999999999</v>
      </c>
      <c r="O3" s="16" t="s">
        <v>17</v>
      </c>
      <c r="P3" s="11" t="s">
        <v>18</v>
      </c>
    </row>
    <row r="4" spans="1:27" x14ac:dyDescent="0.25">
      <c r="A4" s="13">
        <v>2</v>
      </c>
      <c r="B4" s="7">
        <f>AVERAGE(B15:B18)</f>
        <v>3.0092499999999998</v>
      </c>
      <c r="C4" s="7">
        <f t="shared" ref="C4:M4" si="1">AVERAGE(C15:C18)</f>
        <v>5.7254999999999994</v>
      </c>
      <c r="D4" s="7">
        <f t="shared" si="1"/>
        <v>57.514749999999999</v>
      </c>
      <c r="E4" s="7">
        <f t="shared" si="1"/>
        <v>29.733750000000001</v>
      </c>
      <c r="F4" s="7">
        <f t="shared" si="1"/>
        <v>57.455999999999996</v>
      </c>
      <c r="G4" s="7">
        <f t="shared" si="1"/>
        <v>13.859000000000002</v>
      </c>
      <c r="H4" s="7">
        <f t="shared" si="1"/>
        <v>43.655999999999999</v>
      </c>
      <c r="I4" s="7">
        <f t="shared" si="1"/>
        <v>42.66375</v>
      </c>
      <c r="J4" s="7">
        <f t="shared" si="1"/>
        <v>339.21024999999997</v>
      </c>
      <c r="K4" s="7">
        <f t="shared" si="1"/>
        <v>-3.4355000000000002</v>
      </c>
      <c r="L4" s="7">
        <f t="shared" si="1"/>
        <v>25.179750000000002</v>
      </c>
      <c r="M4" s="7">
        <f t="shared" si="1"/>
        <v>1.9369999999999998</v>
      </c>
      <c r="O4" s="16" t="s">
        <v>19</v>
      </c>
      <c r="P4" s="11" t="s">
        <v>20</v>
      </c>
    </row>
    <row r="5" spans="1:27" ht="15.75" thickBot="1" x14ac:dyDescent="0.3">
      <c r="A5" s="13">
        <v>3</v>
      </c>
      <c r="B5" s="7">
        <f>AVERAGE(B19:B22)</f>
        <v>2.4844999999999997</v>
      </c>
      <c r="C5" s="7">
        <f t="shared" ref="C5:M5" si="2">AVERAGE(C19:C22)</f>
        <v>4.8832499999999994</v>
      </c>
      <c r="D5" s="7">
        <f t="shared" si="2"/>
        <v>48.555999999999997</v>
      </c>
      <c r="E5" s="7">
        <f t="shared" si="2"/>
        <v>23.390499999999999</v>
      </c>
      <c r="F5" s="7">
        <f t="shared" si="2"/>
        <v>44.67</v>
      </c>
      <c r="G5" s="7">
        <f t="shared" si="2"/>
        <v>14.67975</v>
      </c>
      <c r="H5" s="7">
        <f t="shared" si="2"/>
        <v>33.875749999999996</v>
      </c>
      <c r="I5" s="7">
        <f t="shared" si="2"/>
        <v>32.638750000000002</v>
      </c>
      <c r="J5" s="7">
        <f t="shared" si="2"/>
        <v>308.76700000000005</v>
      </c>
      <c r="K5" s="7">
        <f t="shared" si="2"/>
        <v>-2.9969999999999999</v>
      </c>
      <c r="L5" s="7">
        <f t="shared" si="2"/>
        <v>22.701749999999997</v>
      </c>
      <c r="M5" s="7">
        <f t="shared" si="2"/>
        <v>2.1625000000000001</v>
      </c>
      <c r="O5" s="16" t="s">
        <v>21</v>
      </c>
      <c r="P5" s="11" t="s">
        <v>22</v>
      </c>
    </row>
    <row r="6" spans="1:27" ht="15.75" thickBot="1" x14ac:dyDescent="0.3">
      <c r="A6" s="6" t="s">
        <v>33</v>
      </c>
      <c r="B6" s="15">
        <f>AVERAGE(B11:B42)</f>
        <v>2.9001666666666668</v>
      </c>
      <c r="C6" s="15">
        <f t="shared" ref="C6:M6" si="3">AVERAGE(C11:C42)</f>
        <v>5.3915833333333332</v>
      </c>
      <c r="D6" s="15">
        <f t="shared" si="3"/>
        <v>51.844499999999989</v>
      </c>
      <c r="E6" s="15">
        <f t="shared" si="3"/>
        <v>26.077083333333334</v>
      </c>
      <c r="F6" s="15">
        <f t="shared" si="3"/>
        <v>50.399333333333324</v>
      </c>
      <c r="G6" s="15">
        <f t="shared" si="3"/>
        <v>14.058999999999997</v>
      </c>
      <c r="H6" s="15">
        <f t="shared" si="3"/>
        <v>37.785250000000005</v>
      </c>
      <c r="I6" s="15">
        <f t="shared" si="3"/>
        <v>34.508666666666677</v>
      </c>
      <c r="J6" s="15">
        <f t="shared" si="3"/>
        <v>349.57391666666666</v>
      </c>
      <c r="K6" s="15">
        <f t="shared" si="3"/>
        <v>-3.0143333333333335</v>
      </c>
      <c r="L6" s="15">
        <f t="shared" si="3"/>
        <v>22.179000000000002</v>
      </c>
      <c r="M6" s="15">
        <f t="shared" si="3"/>
        <v>2.0554166666666669</v>
      </c>
      <c r="O6" s="16" t="s">
        <v>23</v>
      </c>
      <c r="P6" s="11" t="s">
        <v>24</v>
      </c>
    </row>
    <row r="7" spans="1:27" x14ac:dyDescent="0.25">
      <c r="A7" s="9" t="s">
        <v>35</v>
      </c>
      <c r="B7" s="10">
        <f>STDEV(B11:B42)</f>
        <v>0.93084192909950969</v>
      </c>
      <c r="C7" s="10">
        <f t="shared" ref="C7:M7" si="4">STDEV(C11:C42)</f>
        <v>1.4665593908770613</v>
      </c>
      <c r="D7" s="10">
        <f t="shared" si="4"/>
        <v>11.74078947709461</v>
      </c>
      <c r="E7" s="10">
        <f t="shared" si="4"/>
        <v>6.9745110673643484</v>
      </c>
      <c r="F7" s="10">
        <f t="shared" si="4"/>
        <v>12.323433430466991</v>
      </c>
      <c r="G7" s="10">
        <f t="shared" si="4"/>
        <v>3.1827649786138807</v>
      </c>
      <c r="H7" s="10">
        <f t="shared" si="4"/>
        <v>11.637555328449656</v>
      </c>
      <c r="I7" s="10">
        <f t="shared" si="4"/>
        <v>11.076105833019202</v>
      </c>
      <c r="J7" s="10">
        <f t="shared" si="4"/>
        <v>239.45198822176445</v>
      </c>
      <c r="K7" s="10">
        <f t="shared" si="4"/>
        <v>1.3193088640602233</v>
      </c>
      <c r="L7" s="10">
        <f t="shared" si="4"/>
        <v>12.98055779022822</v>
      </c>
      <c r="M7" s="10">
        <f t="shared" si="4"/>
        <v>0.43730693575634666</v>
      </c>
      <c r="O7" s="16" t="s">
        <v>25</v>
      </c>
      <c r="P7" s="11" t="s">
        <v>26</v>
      </c>
    </row>
    <row r="8" spans="1:27" x14ac:dyDescent="0.25">
      <c r="A8" t="s">
        <v>37</v>
      </c>
      <c r="B8">
        <f>B7/B6</f>
        <v>0.32096152948664203</v>
      </c>
      <c r="C8">
        <f t="shared" ref="C8:M8" si="5">C7/C6</f>
        <v>0.2720090370875089</v>
      </c>
      <c r="D8">
        <f t="shared" si="5"/>
        <v>0.2264616203665695</v>
      </c>
      <c r="E8">
        <f t="shared" si="5"/>
        <v>0.26745748281016912</v>
      </c>
      <c r="F8">
        <f t="shared" si="5"/>
        <v>0.2445158024008319</v>
      </c>
      <c r="G8">
        <f t="shared" si="5"/>
        <v>0.22638629906919988</v>
      </c>
      <c r="H8">
        <f t="shared" si="5"/>
        <v>0.30799201615576594</v>
      </c>
      <c r="I8">
        <f t="shared" si="5"/>
        <v>0.32096591676542702</v>
      </c>
      <c r="J8">
        <f t="shared" si="5"/>
        <v>0.68498242233013029</v>
      </c>
      <c r="K8">
        <f t="shared" si="5"/>
        <v>-0.43767849078631754</v>
      </c>
      <c r="L8">
        <f t="shared" si="5"/>
        <v>0.58526343794707691</v>
      </c>
      <c r="M8">
        <f t="shared" si="5"/>
        <v>0.21275829025242893</v>
      </c>
      <c r="O8" s="16" t="s">
        <v>27</v>
      </c>
      <c r="P8" s="11" t="s">
        <v>28</v>
      </c>
    </row>
    <row r="9" spans="1:27" ht="15.75" thickBot="1" x14ac:dyDescent="0.3">
      <c r="O9" s="16" t="s">
        <v>29</v>
      </c>
      <c r="P9" s="11" t="s">
        <v>30</v>
      </c>
    </row>
    <row r="10" spans="1:27" ht="15.75" thickBot="1" x14ac:dyDescent="0.3">
      <c r="A10" s="1" t="s">
        <v>2</v>
      </c>
      <c r="B10" s="17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5" t="s">
        <v>14</v>
      </c>
      <c r="O10" s="16" t="s">
        <v>31</v>
      </c>
      <c r="P10" s="11" t="s">
        <v>32</v>
      </c>
    </row>
    <row r="11" spans="1:27" x14ac:dyDescent="0.25">
      <c r="A11" s="39" t="s">
        <v>53</v>
      </c>
      <c r="B11">
        <v>2.8239999999999998</v>
      </c>
      <c r="C11">
        <v>5.4880000000000004</v>
      </c>
      <c r="D11">
        <v>49.4</v>
      </c>
      <c r="E11">
        <v>21.922000000000001</v>
      </c>
      <c r="F11">
        <v>49.4</v>
      </c>
      <c r="G11">
        <v>13.202999999999999</v>
      </c>
      <c r="H11">
        <v>36.197000000000003</v>
      </c>
      <c r="I11">
        <v>28.768999999999998</v>
      </c>
      <c r="J11">
        <v>204.59399999999999</v>
      </c>
      <c r="K11">
        <v>-2.286</v>
      </c>
      <c r="L11">
        <v>14.557</v>
      </c>
      <c r="M11">
        <v>2.2530000000000001</v>
      </c>
      <c r="O11" s="16" t="s">
        <v>12</v>
      </c>
      <c r="P11" s="11" t="s">
        <v>34</v>
      </c>
    </row>
    <row r="12" spans="1:27" x14ac:dyDescent="0.25">
      <c r="A12" s="40"/>
      <c r="B12">
        <v>1.8560000000000001</v>
      </c>
      <c r="C12">
        <v>4.0949999999999998</v>
      </c>
      <c r="D12">
        <v>50.524999999999999</v>
      </c>
      <c r="E12">
        <v>18.259</v>
      </c>
      <c r="F12">
        <v>50.524999999999999</v>
      </c>
      <c r="G12">
        <v>13.177</v>
      </c>
      <c r="H12">
        <v>37.347999999999999</v>
      </c>
      <c r="I12">
        <v>32.426000000000002</v>
      </c>
      <c r="J12">
        <v>949.23599999999999</v>
      </c>
      <c r="K12">
        <v>-4.3689999999999998</v>
      </c>
      <c r="L12">
        <v>38.265000000000001</v>
      </c>
      <c r="M12">
        <v>2.7669999999999999</v>
      </c>
      <c r="O12" s="16" t="s">
        <v>13</v>
      </c>
      <c r="P12" s="11" t="s">
        <v>36</v>
      </c>
    </row>
    <row r="13" spans="1:27" x14ac:dyDescent="0.25">
      <c r="A13" s="40"/>
      <c r="B13">
        <v>4.4050000000000002</v>
      </c>
      <c r="C13">
        <v>6.3659999999999997</v>
      </c>
      <c r="D13">
        <v>45.918999999999997</v>
      </c>
      <c r="E13">
        <v>28.962</v>
      </c>
      <c r="F13">
        <v>44.356000000000002</v>
      </c>
      <c r="G13">
        <v>14.711</v>
      </c>
      <c r="H13">
        <v>31.207000000000001</v>
      </c>
      <c r="I13">
        <v>23.12</v>
      </c>
      <c r="J13">
        <v>186.29400000000001</v>
      </c>
      <c r="K13">
        <v>-1.093</v>
      </c>
      <c r="L13">
        <v>6.5720000000000001</v>
      </c>
      <c r="M13">
        <v>1.585</v>
      </c>
      <c r="O13" s="16" t="s">
        <v>38</v>
      </c>
      <c r="P13" s="11" t="s">
        <v>39</v>
      </c>
    </row>
    <row r="14" spans="1:27" ht="15.75" thickBot="1" x14ac:dyDescent="0.3">
      <c r="A14" s="41"/>
      <c r="B14">
        <v>3.742</v>
      </c>
      <c r="C14">
        <v>6.3150000000000004</v>
      </c>
      <c r="D14">
        <v>52.006999999999998</v>
      </c>
      <c r="E14">
        <v>31.285</v>
      </c>
      <c r="F14">
        <v>52.006999999999998</v>
      </c>
      <c r="G14">
        <v>13.462</v>
      </c>
      <c r="H14">
        <v>38.543999999999997</v>
      </c>
      <c r="I14">
        <v>28.579000000000001</v>
      </c>
      <c r="J14">
        <v>262.85399999999998</v>
      </c>
      <c r="K14">
        <v>-2.694</v>
      </c>
      <c r="L14">
        <v>15.228</v>
      </c>
      <c r="M14">
        <v>1.6619999999999999</v>
      </c>
      <c r="O14" s="16" t="s">
        <v>14</v>
      </c>
      <c r="P14" s="11" t="s">
        <v>40</v>
      </c>
    </row>
    <row r="15" spans="1:27" x14ac:dyDescent="0.25">
      <c r="A15" s="39" t="s">
        <v>54</v>
      </c>
      <c r="B15">
        <v>3.61</v>
      </c>
      <c r="C15">
        <v>7.2350000000000003</v>
      </c>
      <c r="D15">
        <v>75.132999999999996</v>
      </c>
      <c r="E15">
        <v>35.994</v>
      </c>
      <c r="F15">
        <v>75.132999999999996</v>
      </c>
      <c r="G15">
        <v>11.286</v>
      </c>
      <c r="H15">
        <v>63.847000000000001</v>
      </c>
      <c r="I15">
        <v>51.122</v>
      </c>
      <c r="J15">
        <v>289.22500000000002</v>
      </c>
      <c r="K15">
        <v>-4.7060000000000004</v>
      </c>
      <c r="L15">
        <v>33.052999999999997</v>
      </c>
      <c r="M15">
        <v>2.0870000000000002</v>
      </c>
      <c r="O15" s="16" t="s">
        <v>41</v>
      </c>
    </row>
    <row r="16" spans="1:27" x14ac:dyDescent="0.25">
      <c r="A16" s="40"/>
      <c r="B16">
        <v>2.0009999999999999</v>
      </c>
      <c r="C16">
        <v>3.9009999999999998</v>
      </c>
      <c r="D16">
        <v>52.494</v>
      </c>
      <c r="E16">
        <v>23.463999999999999</v>
      </c>
      <c r="F16">
        <v>52.494</v>
      </c>
      <c r="G16">
        <v>10.212999999999999</v>
      </c>
      <c r="H16">
        <v>42.280999999999999</v>
      </c>
      <c r="I16">
        <v>52.494</v>
      </c>
      <c r="J16">
        <v>113.767</v>
      </c>
      <c r="K16">
        <v>-4.5170000000000003</v>
      </c>
      <c r="L16">
        <v>38.698</v>
      </c>
      <c r="M16">
        <v>2.2370000000000001</v>
      </c>
      <c r="O16" s="11" t="s">
        <v>43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6" x14ac:dyDescent="0.25">
      <c r="A17" s="40"/>
      <c r="B17">
        <v>3.5169999999999999</v>
      </c>
      <c r="C17">
        <v>5.5979999999999999</v>
      </c>
      <c r="D17">
        <v>42.585000000000001</v>
      </c>
      <c r="E17">
        <v>26.204000000000001</v>
      </c>
      <c r="F17">
        <v>42.585000000000001</v>
      </c>
      <c r="G17">
        <v>17.808</v>
      </c>
      <c r="H17">
        <v>24.777000000000001</v>
      </c>
      <c r="I17">
        <v>26.984000000000002</v>
      </c>
      <c r="J17">
        <v>302.21199999999999</v>
      </c>
      <c r="K17">
        <v>-1.339</v>
      </c>
      <c r="L17">
        <v>7.58</v>
      </c>
      <c r="M17">
        <v>1.625</v>
      </c>
      <c r="O17" s="11" t="s">
        <v>44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thickBot="1" x14ac:dyDescent="0.3">
      <c r="A18" s="41"/>
      <c r="B18">
        <v>2.9089999999999998</v>
      </c>
      <c r="C18">
        <v>6.1680000000000001</v>
      </c>
      <c r="D18">
        <v>59.847000000000001</v>
      </c>
      <c r="E18">
        <v>33.273000000000003</v>
      </c>
      <c r="F18">
        <v>59.612000000000002</v>
      </c>
      <c r="G18">
        <v>16.129000000000001</v>
      </c>
      <c r="H18">
        <v>43.719000000000001</v>
      </c>
      <c r="I18">
        <v>40.055</v>
      </c>
      <c r="J18">
        <v>651.63699999999994</v>
      </c>
      <c r="K18">
        <v>-3.18</v>
      </c>
      <c r="L18">
        <v>21.388000000000002</v>
      </c>
      <c r="M18">
        <v>1.7989999999999999</v>
      </c>
      <c r="O18" s="11" t="s">
        <v>45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39" t="s">
        <v>55</v>
      </c>
      <c r="B19">
        <v>1.3109999999999999</v>
      </c>
      <c r="C19">
        <v>2.855</v>
      </c>
      <c r="D19">
        <v>39.773000000000003</v>
      </c>
      <c r="E19">
        <v>13.525</v>
      </c>
      <c r="F19">
        <v>39.773000000000003</v>
      </c>
      <c r="G19">
        <v>8.3350000000000009</v>
      </c>
      <c r="H19">
        <v>31.437000000000001</v>
      </c>
      <c r="I19">
        <v>39.167999999999999</v>
      </c>
      <c r="J19">
        <v>130.93100000000001</v>
      </c>
      <c r="K19">
        <v>-4.5780000000000003</v>
      </c>
      <c r="L19">
        <v>42.945</v>
      </c>
      <c r="M19">
        <v>2.9409999999999998</v>
      </c>
      <c r="O19" s="11" t="s">
        <v>46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40"/>
      <c r="B20">
        <v>3.5840000000000001</v>
      </c>
      <c r="C20">
        <v>6.2069999999999999</v>
      </c>
      <c r="D20">
        <v>49.973999999999997</v>
      </c>
      <c r="E20">
        <v>26.282</v>
      </c>
      <c r="F20">
        <v>47.731000000000002</v>
      </c>
      <c r="G20">
        <v>17.256</v>
      </c>
      <c r="H20">
        <v>32.718000000000004</v>
      </c>
      <c r="I20">
        <v>29.059000000000001</v>
      </c>
      <c r="J20">
        <v>315.27</v>
      </c>
      <c r="K20">
        <v>-1.998</v>
      </c>
      <c r="L20">
        <v>11.305</v>
      </c>
      <c r="M20">
        <v>1.901</v>
      </c>
      <c r="P20" s="11" t="s">
        <v>15</v>
      </c>
      <c r="U20" s="11"/>
      <c r="V20" s="11"/>
      <c r="W20" s="11"/>
      <c r="X20" s="11"/>
      <c r="Y20" s="11"/>
      <c r="Z20" s="11"/>
    </row>
    <row r="21" spans="1:26" x14ac:dyDescent="0.25">
      <c r="A21" s="40"/>
      <c r="B21">
        <v>3.016</v>
      </c>
      <c r="C21">
        <v>7.0730000000000004</v>
      </c>
      <c r="D21">
        <v>70.006</v>
      </c>
      <c r="E21">
        <v>34.137</v>
      </c>
      <c r="F21">
        <v>64.322999999999993</v>
      </c>
      <c r="G21">
        <v>19.091999999999999</v>
      </c>
      <c r="H21">
        <v>50.912999999999997</v>
      </c>
      <c r="I21">
        <v>45.069000000000003</v>
      </c>
      <c r="J21">
        <v>465.767</v>
      </c>
      <c r="K21">
        <v>-3.532</v>
      </c>
      <c r="L21">
        <v>23.751999999999999</v>
      </c>
      <c r="M21">
        <v>2.0510000000000002</v>
      </c>
      <c r="P21" s="11" t="s">
        <v>17</v>
      </c>
      <c r="U21" s="11"/>
      <c r="V21" s="11"/>
      <c r="W21" s="11"/>
      <c r="X21" s="11"/>
      <c r="Y21" s="11"/>
      <c r="Z21" s="11"/>
    </row>
    <row r="22" spans="1:26" x14ac:dyDescent="0.25">
      <c r="A22" s="40"/>
      <c r="B22">
        <v>2.0270000000000001</v>
      </c>
      <c r="C22">
        <v>3.3980000000000001</v>
      </c>
      <c r="D22">
        <v>34.470999999999997</v>
      </c>
      <c r="E22">
        <v>19.617999999999999</v>
      </c>
      <c r="F22">
        <v>26.853000000000002</v>
      </c>
      <c r="G22">
        <v>14.036</v>
      </c>
      <c r="H22">
        <v>20.434999999999999</v>
      </c>
      <c r="I22">
        <v>17.259</v>
      </c>
      <c r="J22">
        <v>323.10000000000002</v>
      </c>
      <c r="K22">
        <v>-1.88</v>
      </c>
      <c r="L22">
        <v>12.805</v>
      </c>
      <c r="M22">
        <v>1.7569999999999999</v>
      </c>
      <c r="P22" s="11" t="s">
        <v>19</v>
      </c>
      <c r="U22" s="11"/>
      <c r="V22" s="11"/>
      <c r="W22" s="11"/>
      <c r="X22" s="11"/>
      <c r="Y22" s="11"/>
      <c r="Z22" s="11"/>
    </row>
    <row r="23" spans="1:26" x14ac:dyDescent="0.25">
      <c r="A23" s="2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P23" s="11" t="s">
        <v>21</v>
      </c>
    </row>
    <row r="24" spans="1:26" x14ac:dyDescent="0.25">
      <c r="A24" s="22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P24" s="11" t="s">
        <v>23</v>
      </c>
    </row>
    <row r="25" spans="1:26" x14ac:dyDescent="0.25">
      <c r="A25" s="22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P25" s="11" t="s">
        <v>25</v>
      </c>
    </row>
    <row r="26" spans="1:26" x14ac:dyDescent="0.25">
      <c r="A26" s="22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P26" s="11" t="s">
        <v>27</v>
      </c>
    </row>
    <row r="27" spans="1:26" x14ac:dyDescent="0.25">
      <c r="A27" s="22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P27" s="11"/>
    </row>
    <row r="28" spans="1:26" x14ac:dyDescent="0.25">
      <c r="A28" s="22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P28" s="11"/>
    </row>
    <row r="29" spans="1:26" x14ac:dyDescent="0.25">
      <c r="A29" s="22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P29" s="11" t="s">
        <v>29</v>
      </c>
    </row>
    <row r="30" spans="1:26" x14ac:dyDescent="0.25">
      <c r="A30" s="22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P30" s="11" t="s">
        <v>31</v>
      </c>
    </row>
    <row r="31" spans="1:26" x14ac:dyDescent="0.25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P31" s="11" t="s">
        <v>12</v>
      </c>
    </row>
    <row r="32" spans="1:26" x14ac:dyDescent="0.25">
      <c r="A32" s="22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P32" s="11" t="s">
        <v>13</v>
      </c>
    </row>
    <row r="33" spans="1:16" x14ac:dyDescent="0.25">
      <c r="A33" s="2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P33" s="11"/>
    </row>
    <row r="34" spans="1:16" x14ac:dyDescent="0.25">
      <c r="A34" s="22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P34" s="11" t="s">
        <v>14</v>
      </c>
    </row>
    <row r="35" spans="1:16" x14ac:dyDescent="0.25">
      <c r="A35" s="22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O35" s="11"/>
    </row>
    <row r="36" spans="1:16" x14ac:dyDescent="0.25">
      <c r="A36" s="22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6" x14ac:dyDescent="0.25">
      <c r="A37" s="22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6" x14ac:dyDescent="0.25">
      <c r="A38" s="22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6" x14ac:dyDescent="0.25">
      <c r="A39" s="22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16" x14ac:dyDescent="0.25">
      <c r="A40" s="22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6" x14ac:dyDescent="0.25">
      <c r="A41" s="22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6" x14ac:dyDescent="0.25">
      <c r="A42" s="22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</sheetData>
  <mergeCells count="4">
    <mergeCell ref="B1:M1"/>
    <mergeCell ref="A11:A14"/>
    <mergeCell ref="A15:A18"/>
    <mergeCell ref="A19:A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85318-7D76-4CC0-9B36-AA4C50287459}">
  <dimension ref="A1:AA66"/>
  <sheetViews>
    <sheetView tabSelected="1" topLeftCell="A33" workbookViewId="0">
      <selection activeCell="K69" sqref="K69"/>
    </sheetView>
  </sheetViews>
  <sheetFormatPr defaultRowHeight="15" x14ac:dyDescent="0.25"/>
  <cols>
    <col min="2" max="9" width="9.28515625" bestFit="1" customWidth="1"/>
    <col min="10" max="10" width="9.5703125" bestFit="1" customWidth="1"/>
    <col min="11" max="13" width="9.28515625" bestFit="1" customWidth="1"/>
    <col min="16" max="27" width="9.28515625" bestFit="1" customWidth="1"/>
  </cols>
  <sheetData>
    <row r="1" spans="1:27" x14ac:dyDescent="0.25">
      <c r="B1" s="45" t="s">
        <v>62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P1" s="45" t="s">
        <v>63</v>
      </c>
      <c r="Q1" s="46"/>
      <c r="R1" s="46"/>
      <c r="S1" s="46"/>
      <c r="T1" s="46"/>
      <c r="U1" s="46"/>
      <c r="V1" s="46"/>
      <c r="W1" s="46"/>
      <c r="X1" s="46"/>
      <c r="Y1" s="46"/>
      <c r="Z1" s="46"/>
      <c r="AA1" s="47"/>
    </row>
    <row r="2" spans="1:27" ht="15.75" thickBot="1" x14ac:dyDescent="0.3"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P2" s="48"/>
      <c r="Q2" s="49"/>
      <c r="R2" s="49"/>
      <c r="S2" s="49"/>
      <c r="T2" s="49"/>
      <c r="U2" s="49"/>
      <c r="V2" s="49"/>
      <c r="W2" s="49"/>
      <c r="X2" s="49"/>
      <c r="Y2" s="49"/>
      <c r="Z2" s="49"/>
      <c r="AA2" s="50"/>
    </row>
    <row r="3" spans="1:27" ht="15.75" thickBot="1" x14ac:dyDescent="0.3">
      <c r="B3" s="17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P3" s="17" t="s">
        <v>3</v>
      </c>
      <c r="Q3" s="4" t="s">
        <v>4</v>
      </c>
      <c r="R3" s="4" t="s">
        <v>5</v>
      </c>
      <c r="S3" s="4" t="s">
        <v>6</v>
      </c>
      <c r="T3" s="4" t="s">
        <v>7</v>
      </c>
      <c r="U3" s="4" t="s">
        <v>8</v>
      </c>
      <c r="V3" s="4" t="s">
        <v>9</v>
      </c>
      <c r="W3" s="4" t="s">
        <v>10</v>
      </c>
      <c r="X3" s="4" t="s">
        <v>11</v>
      </c>
      <c r="Y3" s="4" t="s">
        <v>12</v>
      </c>
      <c r="Z3" s="4" t="s">
        <v>13</v>
      </c>
      <c r="AA3" s="5" t="s">
        <v>14</v>
      </c>
    </row>
    <row r="4" spans="1:27" x14ac:dyDescent="0.25">
      <c r="A4" s="51" t="s">
        <v>64</v>
      </c>
      <c r="B4" s="26">
        <v>1.4710000000000001</v>
      </c>
      <c r="C4" s="27">
        <v>2.1469999999999998</v>
      </c>
      <c r="D4" s="27">
        <v>29.449000000000002</v>
      </c>
      <c r="E4" s="27">
        <v>15.414999999999999</v>
      </c>
      <c r="F4" s="27">
        <v>28.263000000000002</v>
      </c>
      <c r="G4" s="27">
        <v>24.773</v>
      </c>
      <c r="H4" s="27">
        <v>4.6760000000000002</v>
      </c>
      <c r="I4" s="27">
        <v>12.317</v>
      </c>
      <c r="J4" s="27">
        <v>252.631</v>
      </c>
      <c r="K4" s="27">
        <v>2.9649999999999999</v>
      </c>
      <c r="L4" s="27">
        <v>28.486999999999998</v>
      </c>
      <c r="M4" s="28">
        <v>1.91</v>
      </c>
      <c r="O4" s="51" t="s">
        <v>64</v>
      </c>
      <c r="P4" s="26">
        <v>0.46600000000000003</v>
      </c>
      <c r="Q4" s="27">
        <v>0.59799999999999998</v>
      </c>
      <c r="R4" s="27">
        <v>4.585</v>
      </c>
      <c r="S4" s="27">
        <v>3.411</v>
      </c>
      <c r="T4" s="27">
        <v>4.53</v>
      </c>
      <c r="U4" s="27">
        <v>3.0019999999999998</v>
      </c>
      <c r="V4" s="27">
        <v>1.583</v>
      </c>
      <c r="W4" s="27">
        <v>1.964</v>
      </c>
      <c r="X4" s="27">
        <v>36.878999999999998</v>
      </c>
      <c r="Y4" s="27">
        <v>0.53600000000000003</v>
      </c>
      <c r="Z4" s="27">
        <v>4.18</v>
      </c>
      <c r="AA4" s="28">
        <v>1.3440000000000001</v>
      </c>
    </row>
    <row r="5" spans="1:27" x14ac:dyDescent="0.25">
      <c r="A5" s="52"/>
      <c r="B5" s="29">
        <v>0.57099999999999995</v>
      </c>
      <c r="C5" s="25">
        <v>0.86899999999999999</v>
      </c>
      <c r="D5" s="25">
        <v>18.773</v>
      </c>
      <c r="E5" s="25">
        <v>7.351</v>
      </c>
      <c r="F5" s="25">
        <v>18.773</v>
      </c>
      <c r="G5" s="25">
        <v>16.908999999999999</v>
      </c>
      <c r="H5" s="25">
        <v>1.8640000000000001</v>
      </c>
      <c r="I5" s="25">
        <v>0</v>
      </c>
      <c r="J5" s="25">
        <v>0</v>
      </c>
      <c r="K5" s="25">
        <v>4.9260000000000002</v>
      </c>
      <c r="L5" s="25">
        <v>73.846000000000004</v>
      </c>
      <c r="M5" s="30">
        <v>2.5539999999999998</v>
      </c>
      <c r="O5" s="52"/>
      <c r="P5" s="29">
        <v>0.439</v>
      </c>
      <c r="Q5" s="25">
        <v>0.57899999999999996</v>
      </c>
      <c r="R5" s="25">
        <v>4.9530000000000003</v>
      </c>
      <c r="S5" s="25">
        <v>3.6720000000000002</v>
      </c>
      <c r="T5" s="25">
        <v>4.0279999999999996</v>
      </c>
      <c r="U5" s="25">
        <v>2.6669999999999998</v>
      </c>
      <c r="V5" s="25">
        <v>2.286</v>
      </c>
      <c r="W5" s="25">
        <v>2.0569999999999999</v>
      </c>
      <c r="X5" s="25">
        <v>41.890999999999998</v>
      </c>
      <c r="Y5" s="25">
        <v>0.52900000000000003</v>
      </c>
      <c r="Z5" s="25">
        <v>4.5010000000000003</v>
      </c>
      <c r="AA5" s="30">
        <v>1.349</v>
      </c>
    </row>
    <row r="6" spans="1:27" x14ac:dyDescent="0.25">
      <c r="A6" s="52"/>
      <c r="B6" s="29">
        <v>1.431</v>
      </c>
      <c r="C6" s="25">
        <v>1.786</v>
      </c>
      <c r="D6" s="25">
        <v>23.308</v>
      </c>
      <c r="E6" s="25">
        <v>12.065</v>
      </c>
      <c r="F6" s="25">
        <v>23.308</v>
      </c>
      <c r="G6" s="25">
        <v>19.315999999999999</v>
      </c>
      <c r="H6" s="25">
        <v>3.992</v>
      </c>
      <c r="I6" s="25">
        <v>8.48</v>
      </c>
      <c r="J6" s="25">
        <v>154.691</v>
      </c>
      <c r="K6" s="25">
        <v>1.266</v>
      </c>
      <c r="L6" s="25">
        <v>12.938000000000001</v>
      </c>
      <c r="M6" s="30">
        <v>1.9319999999999999</v>
      </c>
      <c r="O6" s="52"/>
      <c r="P6" s="29">
        <v>0.40100000000000002</v>
      </c>
      <c r="Q6" s="25">
        <v>0.505</v>
      </c>
      <c r="R6" s="25">
        <v>3.4510000000000001</v>
      </c>
      <c r="S6" s="25">
        <v>3.13</v>
      </c>
      <c r="T6" s="25">
        <v>3.3359999999999999</v>
      </c>
      <c r="U6" s="25">
        <v>1.9550000000000001</v>
      </c>
      <c r="V6" s="25">
        <v>1.4950000000000001</v>
      </c>
      <c r="W6" s="25">
        <v>1.621</v>
      </c>
      <c r="X6" s="25">
        <v>31.138000000000002</v>
      </c>
      <c r="Y6" s="25">
        <v>0.28399999999999997</v>
      </c>
      <c r="Z6" s="25">
        <v>3.3319999999999999</v>
      </c>
      <c r="AA6" s="30">
        <v>1.103</v>
      </c>
    </row>
    <row r="7" spans="1:27" x14ac:dyDescent="0.25">
      <c r="A7" s="52"/>
      <c r="B7" s="29">
        <v>0.70599999999999996</v>
      </c>
      <c r="C7" s="25">
        <v>1.3149999999999999</v>
      </c>
      <c r="D7" s="25">
        <v>29.109000000000002</v>
      </c>
      <c r="E7" s="25">
        <v>10.042</v>
      </c>
      <c r="F7" s="25">
        <v>19.164000000000001</v>
      </c>
      <c r="G7" s="25">
        <v>12.999000000000001</v>
      </c>
      <c r="H7" s="25">
        <v>16.11</v>
      </c>
      <c r="I7" s="25">
        <v>18.038</v>
      </c>
      <c r="J7" s="25">
        <v>952.08699999999999</v>
      </c>
      <c r="K7" s="25">
        <v>1.82</v>
      </c>
      <c r="L7" s="25">
        <v>46.622</v>
      </c>
      <c r="M7" s="30">
        <v>2.899</v>
      </c>
      <c r="O7" s="52"/>
      <c r="P7" s="29">
        <v>0.45800000000000002</v>
      </c>
      <c r="Q7" s="25">
        <v>0.59899999999999998</v>
      </c>
      <c r="R7" s="25">
        <v>4.2249999999999996</v>
      </c>
      <c r="S7" s="25">
        <v>3.51</v>
      </c>
      <c r="T7" s="25">
        <v>4.0880000000000001</v>
      </c>
      <c r="U7" s="25">
        <v>2.6389999999999998</v>
      </c>
      <c r="V7" s="25">
        <v>1.5860000000000001</v>
      </c>
      <c r="W7" s="25">
        <v>1.99</v>
      </c>
      <c r="X7" s="25">
        <v>37.582999999999998</v>
      </c>
      <c r="Y7" s="25">
        <v>0.80300000000000005</v>
      </c>
      <c r="Z7" s="25">
        <v>4.0780000000000003</v>
      </c>
      <c r="AA7" s="30">
        <v>1.204</v>
      </c>
    </row>
    <row r="8" spans="1:27" x14ac:dyDescent="0.25">
      <c r="A8" s="52"/>
      <c r="B8" s="29">
        <v>2.4900000000000002</v>
      </c>
      <c r="C8" s="25">
        <v>3.153</v>
      </c>
      <c r="D8" s="25">
        <v>18.443999999999999</v>
      </c>
      <c r="E8" s="25">
        <v>13.672000000000001</v>
      </c>
      <c r="F8" s="25">
        <v>18.443999999999999</v>
      </c>
      <c r="G8" s="25">
        <v>13.631</v>
      </c>
      <c r="H8" s="25">
        <v>4.8140000000000001</v>
      </c>
      <c r="I8" s="25">
        <v>10.976000000000001</v>
      </c>
      <c r="J8" s="25">
        <v>131.19900000000001</v>
      </c>
      <c r="K8" s="25">
        <v>1.0569999999999999</v>
      </c>
      <c r="L8" s="25">
        <v>3.6840000000000002</v>
      </c>
      <c r="M8" s="30">
        <v>1.349</v>
      </c>
      <c r="O8" s="52"/>
      <c r="P8" s="29">
        <v>0.36299999999999999</v>
      </c>
      <c r="Q8" s="25">
        <v>0.47699999999999998</v>
      </c>
      <c r="R8" s="25">
        <v>4.0149999999999997</v>
      </c>
      <c r="S8" s="25">
        <v>3.012</v>
      </c>
      <c r="T8" s="25">
        <v>3.528</v>
      </c>
      <c r="U8" s="25">
        <v>2.4039999999999999</v>
      </c>
      <c r="V8" s="25">
        <v>1.611</v>
      </c>
      <c r="W8" s="25">
        <v>1.6870000000000001</v>
      </c>
      <c r="X8" s="25">
        <v>37.71</v>
      </c>
      <c r="Y8" s="25">
        <v>0.41099999999999998</v>
      </c>
      <c r="Z8" s="25">
        <v>4.2140000000000004</v>
      </c>
      <c r="AA8" s="30">
        <v>1.333</v>
      </c>
    </row>
    <row r="9" spans="1:27" x14ac:dyDescent="0.25">
      <c r="A9" s="52"/>
      <c r="B9" s="29">
        <v>0.98099999999999998</v>
      </c>
      <c r="C9" s="25">
        <v>1.6539999999999999</v>
      </c>
      <c r="D9" s="25">
        <v>12.696</v>
      </c>
      <c r="E9" s="25">
        <v>6.5140000000000002</v>
      </c>
      <c r="F9" s="25">
        <v>12.696</v>
      </c>
      <c r="G9" s="25">
        <v>9.6630000000000003</v>
      </c>
      <c r="H9" s="25">
        <v>3.0339999999999998</v>
      </c>
      <c r="I9" s="25">
        <v>4.87</v>
      </c>
      <c r="J9" s="25">
        <v>180.92</v>
      </c>
      <c r="K9" s="25">
        <v>3.238</v>
      </c>
      <c r="L9" s="25">
        <v>17.797999999999998</v>
      </c>
      <c r="M9" s="30">
        <v>1.9490000000000001</v>
      </c>
      <c r="O9" s="52"/>
      <c r="P9" s="29">
        <v>0.47499999999999998</v>
      </c>
      <c r="Q9" s="25">
        <v>0.61299999999999999</v>
      </c>
      <c r="R9" s="25">
        <v>6.181</v>
      </c>
      <c r="S9" s="25">
        <v>4.2450000000000001</v>
      </c>
      <c r="T9" s="25">
        <v>4.9320000000000004</v>
      </c>
      <c r="U9" s="25">
        <v>3.5840000000000001</v>
      </c>
      <c r="V9" s="25">
        <v>2.597</v>
      </c>
      <c r="W9" s="25">
        <v>2.2930000000000001</v>
      </c>
      <c r="X9" s="25">
        <v>46.237000000000002</v>
      </c>
      <c r="Y9" s="25">
        <v>0.29499999999999998</v>
      </c>
      <c r="Z9" s="25">
        <v>4.4550000000000001</v>
      </c>
      <c r="AA9" s="30">
        <v>1.456</v>
      </c>
    </row>
    <row r="10" spans="1:27" x14ac:dyDescent="0.25">
      <c r="A10" s="52"/>
      <c r="B10" s="29">
        <v>3.1080000000000001</v>
      </c>
      <c r="C10" s="25">
        <v>3.7269999999999999</v>
      </c>
      <c r="D10" s="25">
        <v>17.206</v>
      </c>
      <c r="E10" s="25">
        <v>14.44</v>
      </c>
      <c r="F10" s="25">
        <v>17.206</v>
      </c>
      <c r="G10" s="25">
        <v>10.805</v>
      </c>
      <c r="H10" s="25">
        <v>6.4009999999999998</v>
      </c>
      <c r="I10" s="25">
        <v>11.769</v>
      </c>
      <c r="J10" s="25">
        <v>117.565</v>
      </c>
      <c r="K10" s="25">
        <v>0.74</v>
      </c>
      <c r="L10" s="25">
        <v>2.4870000000000001</v>
      </c>
      <c r="M10" s="30">
        <v>1.1919999999999999</v>
      </c>
      <c r="O10" s="52"/>
      <c r="P10" s="29">
        <v>0.46</v>
      </c>
      <c r="Q10" s="25">
        <v>0.6</v>
      </c>
      <c r="R10" s="25">
        <v>5.399</v>
      </c>
      <c r="S10" s="25">
        <v>3.7679999999999998</v>
      </c>
      <c r="T10" s="25">
        <v>4.9210000000000003</v>
      </c>
      <c r="U10" s="25">
        <v>2.5099999999999998</v>
      </c>
      <c r="V10" s="25">
        <v>2.8879999999999999</v>
      </c>
      <c r="W10" s="25">
        <v>2.077</v>
      </c>
      <c r="X10" s="25">
        <v>41.731999999999999</v>
      </c>
      <c r="Y10" s="25">
        <v>0.34499999999999997</v>
      </c>
      <c r="Z10" s="25">
        <v>4.1760000000000002</v>
      </c>
      <c r="AA10" s="30">
        <v>1.4330000000000001</v>
      </c>
    </row>
    <row r="11" spans="1:27" x14ac:dyDescent="0.25">
      <c r="A11" s="52"/>
      <c r="B11" s="29">
        <v>1.1439999999999999</v>
      </c>
      <c r="C11" s="25">
        <v>1.7569999999999999</v>
      </c>
      <c r="D11" s="25">
        <v>21.398</v>
      </c>
      <c r="E11" s="25">
        <v>9.9499999999999993</v>
      </c>
      <c r="F11" s="25">
        <v>21.13</v>
      </c>
      <c r="G11" s="25">
        <v>17.47</v>
      </c>
      <c r="H11" s="25">
        <v>3.927</v>
      </c>
      <c r="I11" s="25">
        <v>9.8049999999999997</v>
      </c>
      <c r="J11" s="25">
        <v>294.46100000000001</v>
      </c>
      <c r="K11" s="25">
        <v>2.609</v>
      </c>
      <c r="L11" s="25">
        <v>18.649000000000001</v>
      </c>
      <c r="M11" s="30">
        <v>2.15</v>
      </c>
      <c r="O11" s="52"/>
      <c r="P11" s="29">
        <v>0.44600000000000001</v>
      </c>
      <c r="Q11" s="25">
        <v>0.58199999999999996</v>
      </c>
      <c r="R11" s="25">
        <v>5.3049999999999997</v>
      </c>
      <c r="S11" s="25">
        <v>3.7410000000000001</v>
      </c>
      <c r="T11" s="25">
        <v>4.5090000000000003</v>
      </c>
      <c r="U11" s="25">
        <v>2.617</v>
      </c>
      <c r="V11" s="25">
        <v>2.6880000000000002</v>
      </c>
      <c r="W11" s="25">
        <v>2.028</v>
      </c>
      <c r="X11" s="25">
        <v>38.171999999999997</v>
      </c>
      <c r="Y11" s="25">
        <v>0.19700000000000001</v>
      </c>
      <c r="Z11" s="25">
        <v>4.4859999999999998</v>
      </c>
      <c r="AA11" s="30">
        <v>1.4179999999999999</v>
      </c>
    </row>
    <row r="12" spans="1:27" x14ac:dyDescent="0.25">
      <c r="A12" s="52"/>
      <c r="B12" s="29">
        <v>1.5169999999999999</v>
      </c>
      <c r="C12" s="25">
        <v>2.125</v>
      </c>
      <c r="D12" s="25">
        <v>34.533999999999999</v>
      </c>
      <c r="E12" s="25">
        <v>14.628</v>
      </c>
      <c r="F12" s="25">
        <v>34.533999999999999</v>
      </c>
      <c r="G12" s="25">
        <v>17.381</v>
      </c>
      <c r="H12" s="25">
        <v>17.152999999999999</v>
      </c>
      <c r="I12" s="25">
        <v>22.164999999999999</v>
      </c>
      <c r="J12" s="25">
        <v>644.18499999999995</v>
      </c>
      <c r="K12" s="25">
        <v>1.4119999999999999</v>
      </c>
      <c r="L12" s="25">
        <v>15.654999999999999</v>
      </c>
      <c r="M12" s="30">
        <v>2.3610000000000002</v>
      </c>
      <c r="O12" s="52"/>
      <c r="P12" s="29">
        <v>0.42499999999999999</v>
      </c>
      <c r="Q12" s="25">
        <v>0.55000000000000004</v>
      </c>
      <c r="R12" s="25">
        <v>4.3019999999999996</v>
      </c>
      <c r="S12" s="25">
        <v>3.3210000000000002</v>
      </c>
      <c r="T12" s="25">
        <v>4.3019999999999996</v>
      </c>
      <c r="U12" s="25">
        <v>2.2570000000000001</v>
      </c>
      <c r="V12" s="25">
        <v>2.044</v>
      </c>
      <c r="W12" s="25">
        <v>1.8280000000000001</v>
      </c>
      <c r="X12" s="25">
        <v>35.479999999999997</v>
      </c>
      <c r="Y12" s="25">
        <v>0.72199999999999998</v>
      </c>
      <c r="Z12" s="25">
        <v>4.0910000000000002</v>
      </c>
      <c r="AA12" s="30">
        <v>1.2949999999999999</v>
      </c>
    </row>
    <row r="13" spans="1:27" x14ac:dyDescent="0.25">
      <c r="A13" s="52"/>
      <c r="B13" s="29">
        <v>0.56899999999999995</v>
      </c>
      <c r="C13" s="25">
        <v>0.78</v>
      </c>
      <c r="D13" s="25">
        <v>7.7110000000000003</v>
      </c>
      <c r="E13" s="25">
        <v>4.01</v>
      </c>
      <c r="F13" s="25">
        <v>7.7110000000000003</v>
      </c>
      <c r="G13" s="25">
        <v>4.2699999999999996</v>
      </c>
      <c r="H13" s="25">
        <v>3.4420000000000002</v>
      </c>
      <c r="I13" s="25">
        <v>3.1219999999999999</v>
      </c>
      <c r="J13" s="25">
        <v>161.815</v>
      </c>
      <c r="K13" s="25">
        <v>0.27800000000000002</v>
      </c>
      <c r="L13" s="25">
        <v>6.6180000000000003</v>
      </c>
      <c r="M13" s="30">
        <v>1.923</v>
      </c>
      <c r="O13" s="52"/>
      <c r="P13" s="29">
        <v>0.42899999999999999</v>
      </c>
      <c r="Q13" s="25">
        <v>0.56100000000000005</v>
      </c>
      <c r="R13" s="25">
        <v>5.125</v>
      </c>
      <c r="S13" s="25">
        <v>3.6259999999999999</v>
      </c>
      <c r="T13" s="25">
        <v>3.9350000000000001</v>
      </c>
      <c r="U13" s="25">
        <v>2.488</v>
      </c>
      <c r="V13" s="25">
        <v>2.6379999999999999</v>
      </c>
      <c r="W13" s="25">
        <v>2.0059999999999998</v>
      </c>
      <c r="X13" s="25">
        <v>43.338999999999999</v>
      </c>
      <c r="Y13" s="25">
        <v>0.34799999999999998</v>
      </c>
      <c r="Z13" s="25">
        <v>4.4509999999999996</v>
      </c>
      <c r="AA13" s="30">
        <v>1.413</v>
      </c>
    </row>
    <row r="14" spans="1:27" x14ac:dyDescent="0.25">
      <c r="A14" s="52"/>
      <c r="B14" s="29">
        <v>1.8420000000000001</v>
      </c>
      <c r="C14" s="25">
        <v>2.8260000000000001</v>
      </c>
      <c r="D14" s="25">
        <v>31.855</v>
      </c>
      <c r="E14" s="25">
        <v>17.234999999999999</v>
      </c>
      <c r="F14" s="25">
        <v>31.855</v>
      </c>
      <c r="G14" s="25">
        <v>8.3450000000000006</v>
      </c>
      <c r="H14" s="25">
        <v>23.510999999999999</v>
      </c>
      <c r="I14" s="25">
        <v>18.423999999999999</v>
      </c>
      <c r="J14" s="25">
        <v>276.50599999999997</v>
      </c>
      <c r="K14" s="25">
        <v>-3.3340000000000001</v>
      </c>
      <c r="L14" s="25">
        <v>25.952000000000002</v>
      </c>
      <c r="M14" s="30">
        <v>1.8480000000000001</v>
      </c>
      <c r="O14" s="52"/>
      <c r="P14" s="29">
        <v>0.46</v>
      </c>
      <c r="Q14" s="25">
        <v>0.59599999999999997</v>
      </c>
      <c r="R14" s="25">
        <v>4.8239999999999998</v>
      </c>
      <c r="S14" s="25">
        <v>3.7549999999999999</v>
      </c>
      <c r="T14" s="25">
        <v>4.8239999999999998</v>
      </c>
      <c r="U14" s="25">
        <v>2.915</v>
      </c>
      <c r="V14" s="25">
        <v>1.91</v>
      </c>
      <c r="W14" s="25">
        <v>2.0049999999999999</v>
      </c>
      <c r="X14" s="25">
        <v>39.088999999999999</v>
      </c>
      <c r="Y14" s="25">
        <v>0.54</v>
      </c>
      <c r="Z14" s="25">
        <v>4.3179999999999996</v>
      </c>
      <c r="AA14" s="30">
        <v>1.2849999999999999</v>
      </c>
    </row>
    <row r="15" spans="1:27" x14ac:dyDescent="0.25">
      <c r="A15" s="52"/>
      <c r="B15" s="29">
        <v>0.53200000000000003</v>
      </c>
      <c r="C15" s="25">
        <v>0.71799999999999997</v>
      </c>
      <c r="D15" s="25">
        <v>6.5970000000000004</v>
      </c>
      <c r="E15" s="25">
        <v>4.0449999999999999</v>
      </c>
      <c r="F15" s="25">
        <v>6.133</v>
      </c>
      <c r="G15" s="25">
        <v>4.7480000000000002</v>
      </c>
      <c r="H15" s="25">
        <v>1.849</v>
      </c>
      <c r="I15" s="25">
        <v>2.782</v>
      </c>
      <c r="J15" s="25">
        <v>125.14400000000001</v>
      </c>
      <c r="K15" s="25">
        <v>1.1759999999999999</v>
      </c>
      <c r="L15" s="25">
        <v>6.0330000000000004</v>
      </c>
      <c r="M15" s="30">
        <v>1.631</v>
      </c>
      <c r="O15" s="52"/>
      <c r="P15" s="29">
        <v>0.45900000000000002</v>
      </c>
      <c r="Q15" s="25">
        <v>0.59</v>
      </c>
      <c r="R15" s="25">
        <v>4.2229999999999999</v>
      </c>
      <c r="S15" s="25">
        <v>3.45</v>
      </c>
      <c r="T15" s="25">
        <v>4.1349999999999998</v>
      </c>
      <c r="U15" s="25">
        <v>2.569</v>
      </c>
      <c r="V15" s="25">
        <v>1.6539999999999999</v>
      </c>
      <c r="W15" s="25">
        <v>1.8420000000000001</v>
      </c>
      <c r="X15" s="25">
        <v>31.504999999999999</v>
      </c>
      <c r="Y15" s="25">
        <v>0.57899999999999996</v>
      </c>
      <c r="Z15" s="25">
        <v>3.6070000000000002</v>
      </c>
      <c r="AA15" s="30">
        <v>1.224</v>
      </c>
    </row>
    <row r="16" spans="1:27" x14ac:dyDescent="0.25">
      <c r="A16" s="52"/>
      <c r="B16" s="29">
        <v>1.407</v>
      </c>
      <c r="C16" s="25">
        <v>1.9059999999999999</v>
      </c>
      <c r="D16" s="25">
        <v>23.878</v>
      </c>
      <c r="E16" s="25">
        <v>13.138999999999999</v>
      </c>
      <c r="F16" s="25">
        <v>21.751999999999999</v>
      </c>
      <c r="G16" s="25">
        <v>18.707999999999998</v>
      </c>
      <c r="H16" s="25">
        <v>5.17</v>
      </c>
      <c r="I16" s="25">
        <v>10.041</v>
      </c>
      <c r="J16" s="25">
        <v>182.22200000000001</v>
      </c>
      <c r="K16" s="25">
        <v>1.8169999999999999</v>
      </c>
      <c r="L16" s="25">
        <v>12.420999999999999</v>
      </c>
      <c r="M16" s="30">
        <v>1.8169999999999999</v>
      </c>
      <c r="O16" s="52"/>
      <c r="P16" s="29">
        <v>0.42499999999999999</v>
      </c>
      <c r="Q16" s="25">
        <v>0.57499999999999996</v>
      </c>
      <c r="R16" s="25">
        <v>6.45</v>
      </c>
      <c r="S16" s="25">
        <v>3.8690000000000002</v>
      </c>
      <c r="T16" s="25">
        <v>6.45</v>
      </c>
      <c r="U16" s="25">
        <v>3.0910000000000002</v>
      </c>
      <c r="V16" s="25">
        <v>3.359</v>
      </c>
      <c r="W16" s="25">
        <v>2.3889999999999998</v>
      </c>
      <c r="X16" s="25">
        <v>52.13</v>
      </c>
      <c r="Y16" s="25">
        <v>0.34100000000000003</v>
      </c>
      <c r="Z16" s="25">
        <v>6.141</v>
      </c>
      <c r="AA16" s="30">
        <v>1.667</v>
      </c>
    </row>
    <row r="17" spans="1:27" x14ac:dyDescent="0.25">
      <c r="A17" s="52"/>
      <c r="B17" s="29">
        <v>0.78400000000000003</v>
      </c>
      <c r="C17" s="25">
        <v>1.419</v>
      </c>
      <c r="D17" s="25">
        <v>25.928000000000001</v>
      </c>
      <c r="E17" s="25">
        <v>10.045</v>
      </c>
      <c r="F17" s="25">
        <v>25.039000000000001</v>
      </c>
      <c r="G17" s="25">
        <v>23.486999999999998</v>
      </c>
      <c r="H17" s="25">
        <v>2.4420000000000002</v>
      </c>
      <c r="I17" s="25">
        <v>0</v>
      </c>
      <c r="J17" s="25">
        <v>0</v>
      </c>
      <c r="K17" s="25">
        <v>7.0839999999999996</v>
      </c>
      <c r="L17" s="25">
        <v>98.081000000000003</v>
      </c>
      <c r="M17" s="30">
        <v>2.581</v>
      </c>
      <c r="O17" s="52"/>
      <c r="P17" s="29">
        <v>0.41399999999999998</v>
      </c>
      <c r="Q17" s="25">
        <v>0.53600000000000003</v>
      </c>
      <c r="R17" s="25">
        <v>4.0199999999999996</v>
      </c>
      <c r="S17" s="25">
        <v>3.28</v>
      </c>
      <c r="T17" s="25">
        <v>4.0199999999999996</v>
      </c>
      <c r="U17" s="25">
        <v>2.1920000000000002</v>
      </c>
      <c r="V17" s="25">
        <v>1.8280000000000001</v>
      </c>
      <c r="W17" s="25">
        <v>1.6890000000000001</v>
      </c>
      <c r="X17" s="25">
        <v>29.672999999999998</v>
      </c>
      <c r="Y17" s="25">
        <v>0.377</v>
      </c>
      <c r="Z17" s="25">
        <v>3.7639999999999998</v>
      </c>
      <c r="AA17" s="30">
        <v>1.2250000000000001</v>
      </c>
    </row>
    <row r="18" spans="1:27" x14ac:dyDescent="0.25">
      <c r="A18" s="52"/>
      <c r="B18" s="29">
        <v>1.0740000000000001</v>
      </c>
      <c r="C18" s="25">
        <v>1.339</v>
      </c>
      <c r="D18" s="25">
        <v>7.7380000000000004</v>
      </c>
      <c r="E18" s="25">
        <v>6.3760000000000003</v>
      </c>
      <c r="F18" s="25">
        <v>7.0060000000000002</v>
      </c>
      <c r="G18" s="25">
        <v>4.6029999999999998</v>
      </c>
      <c r="H18" s="25">
        <v>3.1349999999999998</v>
      </c>
      <c r="I18" s="25">
        <v>3.97</v>
      </c>
      <c r="J18" s="25">
        <v>65.3</v>
      </c>
      <c r="K18" s="25">
        <v>0.35699999999999998</v>
      </c>
      <c r="L18" s="25">
        <v>3.0019999999999998</v>
      </c>
      <c r="M18" s="30">
        <v>1.214</v>
      </c>
      <c r="O18" s="52"/>
      <c r="P18" s="29">
        <v>0.45100000000000001</v>
      </c>
      <c r="Q18" s="25">
        <v>0.57799999999999996</v>
      </c>
      <c r="R18" s="25">
        <v>4.3879999999999999</v>
      </c>
      <c r="S18" s="25">
        <v>3.544</v>
      </c>
      <c r="T18" s="25">
        <v>4.3879999999999999</v>
      </c>
      <c r="U18" s="25">
        <v>2.3109999999999999</v>
      </c>
      <c r="V18" s="25">
        <v>2.077</v>
      </c>
      <c r="W18" s="25">
        <v>1.879</v>
      </c>
      <c r="X18" s="25">
        <v>31.347999999999999</v>
      </c>
      <c r="Y18" s="25">
        <v>0.434</v>
      </c>
      <c r="Z18" s="25">
        <v>3.7370000000000001</v>
      </c>
      <c r="AA18" s="30">
        <v>1.238</v>
      </c>
    </row>
    <row r="19" spans="1:27" x14ac:dyDescent="0.25">
      <c r="A19" s="52"/>
      <c r="B19" s="29">
        <v>0.76</v>
      </c>
      <c r="C19" s="25">
        <v>0.98699999999999999</v>
      </c>
      <c r="D19" s="25">
        <v>6.0279999999999996</v>
      </c>
      <c r="E19" s="25">
        <v>4.8609999999999998</v>
      </c>
      <c r="F19" s="25">
        <v>6.0279999999999996</v>
      </c>
      <c r="G19" s="25">
        <v>3.6429999999999998</v>
      </c>
      <c r="H19" s="25">
        <v>2.3849999999999998</v>
      </c>
      <c r="I19" s="25">
        <v>3.42</v>
      </c>
      <c r="J19" s="25">
        <v>113.557</v>
      </c>
      <c r="K19" s="25">
        <v>0.86199999999999999</v>
      </c>
      <c r="L19" s="25">
        <v>3.7519999999999998</v>
      </c>
      <c r="M19" s="30">
        <v>1.24</v>
      </c>
      <c r="O19" s="52"/>
      <c r="P19" s="29">
        <v>0.377</v>
      </c>
      <c r="Q19" s="25">
        <v>0.47899999999999998</v>
      </c>
      <c r="R19" s="25">
        <v>3.839</v>
      </c>
      <c r="S19" s="25">
        <v>2.907</v>
      </c>
      <c r="T19" s="25">
        <v>3.839</v>
      </c>
      <c r="U19" s="25">
        <v>1.879</v>
      </c>
      <c r="V19" s="25">
        <v>1.96</v>
      </c>
      <c r="W19" s="25">
        <v>1.6</v>
      </c>
      <c r="X19" s="25">
        <v>37.093000000000004</v>
      </c>
      <c r="Y19" s="25">
        <v>0.30599999999999999</v>
      </c>
      <c r="Z19" s="25">
        <v>3.6320000000000001</v>
      </c>
      <c r="AA19" s="30">
        <v>1.32</v>
      </c>
    </row>
    <row r="20" spans="1:27" x14ac:dyDescent="0.25">
      <c r="A20" s="52"/>
      <c r="B20" s="29">
        <v>2.54</v>
      </c>
      <c r="C20" s="25">
        <v>3.617</v>
      </c>
      <c r="D20" s="25">
        <v>51.262</v>
      </c>
      <c r="E20" s="25">
        <v>20.696999999999999</v>
      </c>
      <c r="F20" s="25">
        <v>51.262</v>
      </c>
      <c r="G20" s="25">
        <v>19.863</v>
      </c>
      <c r="H20" s="25">
        <v>31.399000000000001</v>
      </c>
      <c r="I20" s="25">
        <v>27.155999999999999</v>
      </c>
      <c r="J20" s="25">
        <v>470.73700000000002</v>
      </c>
      <c r="K20" s="25">
        <v>-0.68200000000000005</v>
      </c>
      <c r="L20" s="25">
        <v>14.82</v>
      </c>
      <c r="M20" s="30">
        <v>2.4769999999999999</v>
      </c>
      <c r="O20" s="52"/>
      <c r="P20" s="29">
        <v>0.442</v>
      </c>
      <c r="Q20" s="25">
        <v>0.56999999999999995</v>
      </c>
      <c r="R20" s="25">
        <v>4.6520000000000001</v>
      </c>
      <c r="S20" s="25">
        <v>3.5179999999999998</v>
      </c>
      <c r="T20" s="25">
        <v>4.6520000000000001</v>
      </c>
      <c r="U20" s="25">
        <v>2.3410000000000002</v>
      </c>
      <c r="V20" s="25">
        <v>2.3109999999999999</v>
      </c>
      <c r="W20" s="25">
        <v>1.9730000000000001</v>
      </c>
      <c r="X20" s="25">
        <v>36.805999999999997</v>
      </c>
      <c r="Y20" s="25">
        <v>0.26500000000000001</v>
      </c>
      <c r="Z20" s="25">
        <v>3.8359999999999999</v>
      </c>
      <c r="AA20" s="30">
        <v>1.3220000000000001</v>
      </c>
    </row>
    <row r="21" spans="1:27" x14ac:dyDescent="0.25">
      <c r="A21" s="52"/>
      <c r="B21" s="29">
        <v>1.1080000000000001</v>
      </c>
      <c r="C21" s="25">
        <v>1.6970000000000001</v>
      </c>
      <c r="D21" s="25">
        <v>29.667999999999999</v>
      </c>
      <c r="E21" s="25">
        <v>11.611000000000001</v>
      </c>
      <c r="F21" s="25">
        <v>29.667999999999999</v>
      </c>
      <c r="G21" s="25">
        <v>7.7489999999999997</v>
      </c>
      <c r="H21" s="25">
        <v>21.917999999999999</v>
      </c>
      <c r="I21" s="25">
        <v>25.145</v>
      </c>
      <c r="J21" s="25">
        <v>26.045000000000002</v>
      </c>
      <c r="K21" s="25">
        <v>-1.194</v>
      </c>
      <c r="L21" s="25">
        <v>29.786000000000001</v>
      </c>
      <c r="M21" s="30">
        <v>2.5550000000000002</v>
      </c>
      <c r="O21" s="52"/>
      <c r="P21" s="29">
        <v>0.48199999999999998</v>
      </c>
      <c r="Q21" s="25">
        <v>0.61399999999999999</v>
      </c>
      <c r="R21" s="25">
        <v>3.7109999999999999</v>
      </c>
      <c r="S21" s="25">
        <v>3.4809999999999999</v>
      </c>
      <c r="T21" s="25">
        <v>3.633</v>
      </c>
      <c r="U21" s="25">
        <v>1.897</v>
      </c>
      <c r="V21" s="25">
        <v>1.8149999999999999</v>
      </c>
      <c r="W21" s="25">
        <v>1.8640000000000001</v>
      </c>
      <c r="X21" s="25">
        <v>31.036999999999999</v>
      </c>
      <c r="Y21" s="25">
        <v>0.14399999999999999</v>
      </c>
      <c r="Z21" s="25">
        <v>3.1179999999999999</v>
      </c>
      <c r="AA21" s="30">
        <v>1.0660000000000001</v>
      </c>
    </row>
    <row r="22" spans="1:27" x14ac:dyDescent="0.25">
      <c r="A22" s="52"/>
      <c r="B22" s="29">
        <v>2.8570000000000002</v>
      </c>
      <c r="C22" s="25">
        <v>3.5289999999999999</v>
      </c>
      <c r="D22" s="25">
        <v>22.738</v>
      </c>
      <c r="E22" s="25">
        <v>15.436</v>
      </c>
      <c r="F22" s="25">
        <v>22.738</v>
      </c>
      <c r="G22" s="25">
        <v>16.506</v>
      </c>
      <c r="H22" s="25">
        <v>6.2320000000000002</v>
      </c>
      <c r="I22" s="25">
        <v>11.791</v>
      </c>
      <c r="J22" s="25">
        <v>127.718</v>
      </c>
      <c r="K22" s="25">
        <v>0.99099999999999999</v>
      </c>
      <c r="L22" s="25">
        <v>3.2069999999999999</v>
      </c>
      <c r="M22" s="30">
        <v>1.4730000000000001</v>
      </c>
      <c r="O22" s="52"/>
      <c r="P22" s="29">
        <v>0.41399999999999998</v>
      </c>
      <c r="Q22" s="25">
        <v>0.53</v>
      </c>
      <c r="R22" s="25">
        <v>3.7490000000000001</v>
      </c>
      <c r="S22" s="25">
        <v>2.988</v>
      </c>
      <c r="T22" s="25">
        <v>3.17</v>
      </c>
      <c r="U22" s="25">
        <v>2.0390000000000001</v>
      </c>
      <c r="V22" s="25">
        <v>1.71</v>
      </c>
      <c r="W22" s="25">
        <v>1.679</v>
      </c>
      <c r="X22" s="25">
        <v>32.328000000000003</v>
      </c>
      <c r="Y22" s="25">
        <v>0.61099999999999999</v>
      </c>
      <c r="Z22" s="25">
        <v>3.4590000000000001</v>
      </c>
      <c r="AA22" s="30">
        <v>1.2549999999999999</v>
      </c>
    </row>
    <row r="23" spans="1:27" x14ac:dyDescent="0.25">
      <c r="A23" s="52"/>
      <c r="B23" s="29">
        <v>1.3080000000000001</v>
      </c>
      <c r="C23" s="25">
        <v>1.762</v>
      </c>
      <c r="D23" s="25">
        <v>15.507</v>
      </c>
      <c r="E23" s="25">
        <v>8.9719999999999995</v>
      </c>
      <c r="F23" s="25">
        <v>14.189</v>
      </c>
      <c r="G23" s="25">
        <v>11.266</v>
      </c>
      <c r="H23" s="25">
        <v>4.2409999999999997</v>
      </c>
      <c r="I23" s="25">
        <v>6.4080000000000004</v>
      </c>
      <c r="J23" s="25">
        <v>163.00299999999999</v>
      </c>
      <c r="K23" s="25">
        <v>1.258</v>
      </c>
      <c r="L23" s="25">
        <v>5.5839999999999996</v>
      </c>
      <c r="M23" s="30">
        <v>1.728</v>
      </c>
      <c r="O23" s="52"/>
      <c r="P23" s="29">
        <v>0.41899999999999998</v>
      </c>
      <c r="Q23" s="25">
        <v>0.53700000000000003</v>
      </c>
      <c r="R23" s="25">
        <v>4.7050000000000001</v>
      </c>
      <c r="S23" s="25">
        <v>3.2639999999999998</v>
      </c>
      <c r="T23" s="25">
        <v>4.0069999999999997</v>
      </c>
      <c r="U23" s="25">
        <v>2.0259999999999998</v>
      </c>
      <c r="V23" s="25">
        <v>2.6789999999999998</v>
      </c>
      <c r="W23" s="25">
        <v>1.952</v>
      </c>
      <c r="X23" s="25">
        <v>41.597999999999999</v>
      </c>
      <c r="Y23" s="25">
        <v>1.6E-2</v>
      </c>
      <c r="Z23" s="25">
        <v>3.5840000000000001</v>
      </c>
      <c r="AA23" s="30">
        <v>1.4419999999999999</v>
      </c>
    </row>
    <row r="24" spans="1:27" x14ac:dyDescent="0.25">
      <c r="A24" s="52"/>
      <c r="B24" s="29">
        <v>1.7929999999999999</v>
      </c>
      <c r="C24" s="25">
        <v>2.1779999999999999</v>
      </c>
      <c r="D24" s="25">
        <v>9.93</v>
      </c>
      <c r="E24" s="25">
        <v>9.0540000000000003</v>
      </c>
      <c r="F24" s="25">
        <v>9.93</v>
      </c>
      <c r="G24" s="25">
        <v>5.4459999999999997</v>
      </c>
      <c r="H24" s="25">
        <v>4.484</v>
      </c>
      <c r="I24" s="25">
        <v>7.141</v>
      </c>
      <c r="J24" s="25">
        <v>122.34699999999999</v>
      </c>
      <c r="K24" s="25">
        <v>0.23799999999999999</v>
      </c>
      <c r="L24" s="25">
        <v>2.3159999999999998</v>
      </c>
      <c r="M24" s="30">
        <v>1.097</v>
      </c>
      <c r="O24" s="52"/>
      <c r="P24" s="29">
        <v>0.49399999999999999</v>
      </c>
      <c r="Q24" s="25">
        <v>0.61899999999999999</v>
      </c>
      <c r="R24" s="25">
        <v>4.0979999999999999</v>
      </c>
      <c r="S24" s="25">
        <v>3.4689999999999999</v>
      </c>
      <c r="T24" s="25">
        <v>3.6019999999999999</v>
      </c>
      <c r="U24" s="25">
        <v>2.0449999999999999</v>
      </c>
      <c r="V24" s="25">
        <v>2.0529999999999999</v>
      </c>
      <c r="W24" s="25">
        <v>1.996</v>
      </c>
      <c r="X24" s="25">
        <v>31.454000000000001</v>
      </c>
      <c r="Y24" s="25">
        <v>0.16600000000000001</v>
      </c>
      <c r="Z24" s="25">
        <v>2.9660000000000002</v>
      </c>
      <c r="AA24" s="30">
        <v>1.1819999999999999</v>
      </c>
    </row>
    <row r="25" spans="1:27" x14ac:dyDescent="0.25">
      <c r="A25" s="52"/>
      <c r="B25" s="29">
        <v>0.85399999999999998</v>
      </c>
      <c r="C25" s="25">
        <v>1.877</v>
      </c>
      <c r="D25" s="25">
        <v>29.4</v>
      </c>
      <c r="E25" s="25">
        <v>9.4559999999999995</v>
      </c>
      <c r="F25" s="25">
        <v>29.4</v>
      </c>
      <c r="G25" s="25">
        <v>27.103000000000002</v>
      </c>
      <c r="H25" s="25">
        <v>2.2959999999999998</v>
      </c>
      <c r="I25" s="25">
        <v>0</v>
      </c>
      <c r="J25" s="25">
        <v>0</v>
      </c>
      <c r="K25" s="25">
        <v>9.016</v>
      </c>
      <c r="L25" s="25">
        <v>112.398</v>
      </c>
      <c r="M25" s="30">
        <v>3.109</v>
      </c>
      <c r="O25" s="52"/>
      <c r="P25" s="29">
        <v>0.47199999999999998</v>
      </c>
      <c r="Q25" s="25">
        <v>0.61499999999999999</v>
      </c>
      <c r="R25" s="25">
        <v>6.6689999999999996</v>
      </c>
      <c r="S25" s="25">
        <v>4.157</v>
      </c>
      <c r="T25" s="25">
        <v>6.6689999999999996</v>
      </c>
      <c r="U25" s="25">
        <v>4.1050000000000004</v>
      </c>
      <c r="V25" s="25">
        <v>2.5640000000000001</v>
      </c>
      <c r="W25" s="25">
        <v>2.2930000000000001</v>
      </c>
      <c r="X25" s="25">
        <v>46.734999999999999</v>
      </c>
      <c r="Y25" s="25">
        <v>0.748</v>
      </c>
      <c r="Z25" s="25">
        <v>5.8810000000000002</v>
      </c>
      <c r="AA25" s="30">
        <v>1.6040000000000001</v>
      </c>
    </row>
    <row r="26" spans="1:27" x14ac:dyDescent="0.25">
      <c r="A26" s="52"/>
      <c r="B26" s="29">
        <v>1.867</v>
      </c>
      <c r="C26" s="25">
        <v>2.456</v>
      </c>
      <c r="D26" s="25">
        <v>34.529000000000003</v>
      </c>
      <c r="E26" s="25">
        <v>19.434999999999999</v>
      </c>
      <c r="F26" s="25">
        <v>33.277999999999999</v>
      </c>
      <c r="G26" s="25">
        <v>16.422000000000001</v>
      </c>
      <c r="H26" s="25">
        <v>18.106999999999999</v>
      </c>
      <c r="I26" s="25">
        <v>16.692</v>
      </c>
      <c r="J26" s="25">
        <v>250.09700000000001</v>
      </c>
      <c r="K26" s="25">
        <v>-0.11899999999999999</v>
      </c>
      <c r="L26" s="25">
        <v>7.6890000000000001</v>
      </c>
      <c r="M26" s="30">
        <v>1.7769999999999999</v>
      </c>
      <c r="O26" s="52"/>
      <c r="P26" s="29">
        <v>0.49299999999999999</v>
      </c>
      <c r="Q26" s="25">
        <v>0.63600000000000001</v>
      </c>
      <c r="R26" s="25">
        <v>5.1139999999999999</v>
      </c>
      <c r="S26" s="25">
        <v>3.681</v>
      </c>
      <c r="T26" s="25">
        <v>4.9420000000000002</v>
      </c>
      <c r="U26" s="25">
        <v>2.831</v>
      </c>
      <c r="V26" s="25">
        <v>2.2829999999999999</v>
      </c>
      <c r="W26" s="25">
        <v>2.0640000000000001</v>
      </c>
      <c r="X26" s="25">
        <v>38.006999999999998</v>
      </c>
      <c r="Y26" s="25">
        <v>0.39900000000000002</v>
      </c>
      <c r="Z26" s="25">
        <v>4.0389999999999997</v>
      </c>
      <c r="AA26" s="30">
        <v>1.39</v>
      </c>
    </row>
    <row r="27" spans="1:27" x14ac:dyDescent="0.25">
      <c r="A27" s="52"/>
      <c r="B27" s="29">
        <v>0.59199999999999997</v>
      </c>
      <c r="C27" s="25">
        <v>0.8</v>
      </c>
      <c r="D27" s="25">
        <v>5.5339999999999998</v>
      </c>
      <c r="E27" s="25">
        <v>4.4059999999999997</v>
      </c>
      <c r="F27" s="25">
        <v>5.3760000000000003</v>
      </c>
      <c r="G27" s="25">
        <v>3.3210000000000002</v>
      </c>
      <c r="H27" s="25">
        <v>2.2130000000000001</v>
      </c>
      <c r="I27" s="25">
        <v>2.6259999999999999</v>
      </c>
      <c r="J27" s="25">
        <v>106.70399999999999</v>
      </c>
      <c r="K27" s="25">
        <v>0.54300000000000004</v>
      </c>
      <c r="L27" s="25">
        <v>4.2649999999999997</v>
      </c>
      <c r="M27" s="30">
        <v>1.256</v>
      </c>
      <c r="O27" s="52"/>
      <c r="P27" s="29">
        <v>0.45600000000000002</v>
      </c>
      <c r="Q27" s="25">
        <v>0.60099999999999998</v>
      </c>
      <c r="R27" s="25">
        <v>4.8179999999999996</v>
      </c>
      <c r="S27" s="25">
        <v>3.7589999999999999</v>
      </c>
      <c r="T27" s="25">
        <v>4.33</v>
      </c>
      <c r="U27" s="25">
        <v>2.371</v>
      </c>
      <c r="V27" s="25">
        <v>2.4470000000000001</v>
      </c>
      <c r="W27" s="25">
        <v>2.0070000000000001</v>
      </c>
      <c r="X27" s="25">
        <v>39.253999999999998</v>
      </c>
      <c r="Y27" s="25">
        <v>0.121</v>
      </c>
      <c r="Z27" s="25">
        <v>4.274</v>
      </c>
      <c r="AA27" s="30">
        <v>1.282</v>
      </c>
    </row>
    <row r="28" spans="1:27" x14ac:dyDescent="0.25">
      <c r="A28" s="52"/>
      <c r="B28" s="29">
        <v>1.377</v>
      </c>
      <c r="C28" s="25">
        <v>1.7230000000000001</v>
      </c>
      <c r="D28" s="25">
        <v>11.622999999999999</v>
      </c>
      <c r="E28" s="25">
        <v>8.2899999999999991</v>
      </c>
      <c r="F28" s="25">
        <v>11.414</v>
      </c>
      <c r="G28" s="25">
        <v>8.34</v>
      </c>
      <c r="H28" s="25">
        <v>3.282</v>
      </c>
      <c r="I28" s="25">
        <v>6.36</v>
      </c>
      <c r="J28" s="25">
        <v>118.327</v>
      </c>
      <c r="K28" s="25">
        <v>0.78300000000000003</v>
      </c>
      <c r="L28" s="25">
        <v>3.294</v>
      </c>
      <c r="M28" s="30">
        <v>1.4019999999999999</v>
      </c>
      <c r="O28" s="52"/>
      <c r="P28" s="29">
        <v>0.435</v>
      </c>
      <c r="Q28" s="25">
        <v>0.56999999999999995</v>
      </c>
      <c r="R28" s="25">
        <v>4.1639999999999997</v>
      </c>
      <c r="S28" s="25">
        <v>3.3530000000000002</v>
      </c>
      <c r="T28" s="25">
        <v>4.1639999999999997</v>
      </c>
      <c r="U28" s="25">
        <v>2.258</v>
      </c>
      <c r="V28" s="25">
        <v>1.907</v>
      </c>
      <c r="W28" s="25">
        <v>1.915</v>
      </c>
      <c r="X28" s="25">
        <v>39.573</v>
      </c>
      <c r="Y28" s="25">
        <v>0.54400000000000004</v>
      </c>
      <c r="Z28" s="25">
        <v>3.823</v>
      </c>
      <c r="AA28" s="30">
        <v>1.242</v>
      </c>
    </row>
    <row r="29" spans="1:27" x14ac:dyDescent="0.25">
      <c r="A29" s="52"/>
      <c r="B29" s="29">
        <v>0.625</v>
      </c>
      <c r="C29" s="25">
        <v>0.879</v>
      </c>
      <c r="D29" s="25">
        <v>5.9109999999999996</v>
      </c>
      <c r="E29" s="25">
        <v>4.2229999999999999</v>
      </c>
      <c r="F29" s="25">
        <v>5.9109999999999996</v>
      </c>
      <c r="G29" s="25">
        <v>3.4340000000000002</v>
      </c>
      <c r="H29" s="25">
        <v>2.476</v>
      </c>
      <c r="I29" s="25">
        <v>2.617</v>
      </c>
      <c r="J29" s="25">
        <v>124.864</v>
      </c>
      <c r="K29" s="25">
        <v>0.61699999999999999</v>
      </c>
      <c r="L29" s="25">
        <v>4.7190000000000003</v>
      </c>
      <c r="M29" s="30">
        <v>1.4</v>
      </c>
      <c r="O29" s="52"/>
      <c r="P29" s="29">
        <v>0.41299999999999998</v>
      </c>
      <c r="Q29" s="25">
        <v>0.53400000000000003</v>
      </c>
      <c r="R29" s="25">
        <v>4.266</v>
      </c>
      <c r="S29" s="25">
        <v>3.44</v>
      </c>
      <c r="T29" s="25">
        <v>4.2439999999999998</v>
      </c>
      <c r="U29" s="25">
        <v>2.4420000000000002</v>
      </c>
      <c r="V29" s="25">
        <v>1.825</v>
      </c>
      <c r="W29" s="25">
        <v>1.8080000000000001</v>
      </c>
      <c r="X29" s="25">
        <v>39.026000000000003</v>
      </c>
      <c r="Y29" s="25">
        <v>0.51100000000000001</v>
      </c>
      <c r="Z29" s="25">
        <v>4.2969999999999997</v>
      </c>
      <c r="AA29" s="30">
        <v>1.24</v>
      </c>
    </row>
    <row r="30" spans="1:27" x14ac:dyDescent="0.25">
      <c r="A30" s="52"/>
      <c r="B30" s="29">
        <v>1.393</v>
      </c>
      <c r="C30" s="25">
        <v>1.7669999999999999</v>
      </c>
      <c r="D30" s="25">
        <v>9.9369999999999994</v>
      </c>
      <c r="E30" s="25">
        <v>7.9240000000000004</v>
      </c>
      <c r="F30" s="25">
        <v>9.25</v>
      </c>
      <c r="G30" s="25">
        <v>4.6580000000000004</v>
      </c>
      <c r="H30" s="25">
        <v>5.2779999999999996</v>
      </c>
      <c r="I30" s="25">
        <v>5.85</v>
      </c>
      <c r="J30" s="25">
        <v>112.995</v>
      </c>
      <c r="K30" s="25">
        <v>-4.5999999999999999E-2</v>
      </c>
      <c r="L30" s="25">
        <v>3.0350000000000001</v>
      </c>
      <c r="M30" s="30">
        <v>1.254</v>
      </c>
      <c r="O30" s="52"/>
      <c r="P30" s="29">
        <v>0.434</v>
      </c>
      <c r="Q30" s="25">
        <v>0.56599999999999995</v>
      </c>
      <c r="R30" s="25">
        <v>4.25</v>
      </c>
      <c r="S30" s="25">
        <v>3.4510000000000001</v>
      </c>
      <c r="T30" s="25">
        <v>3.6019999999999999</v>
      </c>
      <c r="U30" s="25">
        <v>2.145</v>
      </c>
      <c r="V30" s="25">
        <v>2.105</v>
      </c>
      <c r="W30" s="25">
        <v>1.885</v>
      </c>
      <c r="X30" s="25">
        <v>38.548000000000002</v>
      </c>
      <c r="Y30" s="25">
        <v>0.24199999999999999</v>
      </c>
      <c r="Z30" s="25">
        <v>3.74</v>
      </c>
      <c r="AA30" s="30">
        <v>1.2310000000000001</v>
      </c>
    </row>
    <row r="31" spans="1:27" ht="15.75" thickBot="1" x14ac:dyDescent="0.3">
      <c r="A31" s="53"/>
      <c r="B31" s="31">
        <v>0.65900000000000003</v>
      </c>
      <c r="C31" s="32">
        <v>0.91400000000000003</v>
      </c>
      <c r="D31" s="32">
        <v>5.8739999999999997</v>
      </c>
      <c r="E31" s="32">
        <v>4.96</v>
      </c>
      <c r="F31" s="32">
        <v>5.7050000000000001</v>
      </c>
      <c r="G31" s="32">
        <v>3.3039999999999998</v>
      </c>
      <c r="H31" s="32">
        <v>2.569</v>
      </c>
      <c r="I31" s="32">
        <v>3</v>
      </c>
      <c r="J31" s="32">
        <v>139.78800000000001</v>
      </c>
      <c r="K31" s="32">
        <v>0.71399999999999997</v>
      </c>
      <c r="L31" s="32">
        <v>4.2130000000000001</v>
      </c>
      <c r="M31" s="33">
        <v>1.1839999999999999</v>
      </c>
      <c r="O31" s="53"/>
      <c r="P31" s="31">
        <v>0.45600000000000002</v>
      </c>
      <c r="Q31" s="32">
        <v>0.58299999999999996</v>
      </c>
      <c r="R31" s="32">
        <v>3.8780000000000001</v>
      </c>
      <c r="S31" s="32">
        <v>3.3149999999999999</v>
      </c>
      <c r="T31" s="32">
        <v>3.6440000000000001</v>
      </c>
      <c r="U31" s="32">
        <v>2.11</v>
      </c>
      <c r="V31" s="32">
        <v>1.768</v>
      </c>
      <c r="W31" s="32">
        <v>1.772</v>
      </c>
      <c r="X31" s="32">
        <v>30.193999999999999</v>
      </c>
      <c r="Y31" s="32">
        <v>0.41499999999999998</v>
      </c>
      <c r="Z31" s="32">
        <v>3.4289999999999998</v>
      </c>
      <c r="AA31" s="33">
        <v>1.17</v>
      </c>
    </row>
    <row r="32" spans="1:27" x14ac:dyDescent="0.25">
      <c r="A32" s="51" t="s">
        <v>65</v>
      </c>
      <c r="B32" s="26">
        <v>3.5449999999999999</v>
      </c>
      <c r="C32" s="27">
        <v>4.2560000000000002</v>
      </c>
      <c r="D32" s="27">
        <v>32.055999999999997</v>
      </c>
      <c r="E32" s="27">
        <v>18.495000000000001</v>
      </c>
      <c r="F32" s="27">
        <v>31.207000000000001</v>
      </c>
      <c r="G32" s="27">
        <v>25.06</v>
      </c>
      <c r="H32" s="27">
        <v>6.9960000000000004</v>
      </c>
      <c r="I32" s="27">
        <v>15.111000000000001</v>
      </c>
      <c r="J32" s="27">
        <v>148.065</v>
      </c>
      <c r="K32" s="27">
        <v>0.751</v>
      </c>
      <c r="L32" s="27">
        <v>3.0790000000000002</v>
      </c>
      <c r="M32" s="28">
        <v>1.7330000000000001</v>
      </c>
      <c r="O32" s="51" t="s">
        <v>65</v>
      </c>
      <c r="P32" s="26">
        <v>0.44600000000000001</v>
      </c>
      <c r="Q32" s="27">
        <v>0.57099999999999995</v>
      </c>
      <c r="R32" s="27">
        <v>3.27</v>
      </c>
      <c r="S32" s="27">
        <v>2.996</v>
      </c>
      <c r="T32" s="27">
        <v>3.27</v>
      </c>
      <c r="U32" s="27">
        <v>1.8939999999999999</v>
      </c>
      <c r="V32" s="27">
        <v>1.3759999999999999</v>
      </c>
      <c r="W32" s="27">
        <v>1.742</v>
      </c>
      <c r="X32" s="27">
        <v>27.983000000000001</v>
      </c>
      <c r="Y32" s="27">
        <v>0.29699999999999999</v>
      </c>
      <c r="Z32" s="27">
        <v>3.0760000000000001</v>
      </c>
      <c r="AA32" s="28">
        <v>1.0920000000000001</v>
      </c>
    </row>
    <row r="33" spans="1:27" x14ac:dyDescent="0.25">
      <c r="A33" s="52"/>
      <c r="B33" s="29">
        <v>0.98899999999999999</v>
      </c>
      <c r="C33" s="25">
        <v>1.373</v>
      </c>
      <c r="D33" s="25">
        <v>10.846</v>
      </c>
      <c r="E33" s="25">
        <v>7.1749999999999998</v>
      </c>
      <c r="F33" s="25">
        <v>10.089</v>
      </c>
      <c r="G33" s="25">
        <v>7.444</v>
      </c>
      <c r="H33" s="25">
        <v>3.4020000000000001</v>
      </c>
      <c r="I33" s="25">
        <v>4.6139999999999999</v>
      </c>
      <c r="J33" s="25">
        <v>119.98099999999999</v>
      </c>
      <c r="K33" s="25">
        <v>1.1299999999999999</v>
      </c>
      <c r="L33" s="25">
        <v>6.5439999999999996</v>
      </c>
      <c r="M33" s="30">
        <v>1.512</v>
      </c>
      <c r="O33" s="52"/>
      <c r="P33" s="29">
        <v>0.45700000000000002</v>
      </c>
      <c r="Q33" s="25">
        <v>0.57599999999999996</v>
      </c>
      <c r="R33" s="25">
        <v>4.1120000000000001</v>
      </c>
      <c r="S33" s="25">
        <v>3.3580000000000001</v>
      </c>
      <c r="T33" s="25">
        <v>4.04</v>
      </c>
      <c r="U33" s="25">
        <v>2.2069999999999999</v>
      </c>
      <c r="V33" s="25">
        <v>1.9039999999999999</v>
      </c>
      <c r="W33" s="25">
        <v>1.7869999999999999</v>
      </c>
      <c r="X33" s="25">
        <v>30.582999999999998</v>
      </c>
      <c r="Y33" s="25">
        <v>0.46</v>
      </c>
      <c r="Z33" s="25">
        <v>3.5630000000000002</v>
      </c>
      <c r="AA33" s="30">
        <v>1.224</v>
      </c>
    </row>
    <row r="34" spans="1:27" x14ac:dyDescent="0.25">
      <c r="A34" s="52"/>
      <c r="B34" s="29">
        <v>2.802</v>
      </c>
      <c r="C34" s="25">
        <v>3.42</v>
      </c>
      <c r="D34" s="25">
        <v>15.471</v>
      </c>
      <c r="E34" s="25">
        <v>14.25</v>
      </c>
      <c r="F34" s="25">
        <v>15.35</v>
      </c>
      <c r="G34" s="25">
        <v>8.8149999999999995</v>
      </c>
      <c r="H34" s="25">
        <v>6.657</v>
      </c>
      <c r="I34" s="25">
        <v>10.911</v>
      </c>
      <c r="J34" s="25">
        <v>115.22199999999999</v>
      </c>
      <c r="K34" s="25">
        <v>0.61499999999999999</v>
      </c>
      <c r="L34" s="25">
        <v>2.5569999999999999</v>
      </c>
      <c r="M34" s="30">
        <v>1.0860000000000001</v>
      </c>
      <c r="O34" s="52"/>
      <c r="P34" s="29">
        <v>0.45100000000000001</v>
      </c>
      <c r="Q34" s="25">
        <v>0.57599999999999996</v>
      </c>
      <c r="R34" s="25">
        <v>4.0279999999999996</v>
      </c>
      <c r="S34" s="25">
        <v>3.1840000000000002</v>
      </c>
      <c r="T34" s="25">
        <v>3.8420000000000001</v>
      </c>
      <c r="U34" s="25">
        <v>2.0670000000000002</v>
      </c>
      <c r="V34" s="25">
        <v>1.9610000000000001</v>
      </c>
      <c r="W34" s="25">
        <v>1.837</v>
      </c>
      <c r="X34" s="25">
        <v>32.021999999999998</v>
      </c>
      <c r="Y34" s="25">
        <v>0.34</v>
      </c>
      <c r="Z34" s="25">
        <v>3.4169999999999998</v>
      </c>
      <c r="AA34" s="30">
        <v>1.2649999999999999</v>
      </c>
    </row>
    <row r="35" spans="1:27" x14ac:dyDescent="0.25">
      <c r="A35" s="52"/>
      <c r="B35" s="29">
        <v>1.0900000000000001</v>
      </c>
      <c r="C35" s="25">
        <v>1.478</v>
      </c>
      <c r="D35" s="25">
        <v>11.999000000000001</v>
      </c>
      <c r="E35" s="25">
        <v>7.7809999999999997</v>
      </c>
      <c r="F35" s="25">
        <v>11.999000000000001</v>
      </c>
      <c r="G35" s="25">
        <v>6.3609999999999998</v>
      </c>
      <c r="H35" s="25">
        <v>5.6379999999999999</v>
      </c>
      <c r="I35" s="25">
        <v>5.617</v>
      </c>
      <c r="J35" s="25">
        <v>141.172</v>
      </c>
      <c r="K35" s="25">
        <v>1.2310000000000001</v>
      </c>
      <c r="L35" s="25">
        <v>5.2430000000000003</v>
      </c>
      <c r="M35" s="30">
        <v>1.542</v>
      </c>
      <c r="O35" s="52"/>
      <c r="P35" s="29">
        <v>0.45100000000000001</v>
      </c>
      <c r="Q35" s="25">
        <v>0.58099999999999996</v>
      </c>
      <c r="R35" s="25">
        <v>4.3239999999999998</v>
      </c>
      <c r="S35" s="25">
        <v>3.3519999999999999</v>
      </c>
      <c r="T35" s="25">
        <v>4.1539999999999999</v>
      </c>
      <c r="U35" s="25">
        <v>2.7610000000000001</v>
      </c>
      <c r="V35" s="25">
        <v>1.5629999999999999</v>
      </c>
      <c r="W35" s="25">
        <v>1.849</v>
      </c>
      <c r="X35" s="25">
        <v>31.539000000000001</v>
      </c>
      <c r="Y35" s="25">
        <v>0.52200000000000002</v>
      </c>
      <c r="Z35" s="25">
        <v>3.8220000000000001</v>
      </c>
      <c r="AA35" s="30">
        <v>1.29</v>
      </c>
    </row>
    <row r="36" spans="1:27" x14ac:dyDescent="0.25">
      <c r="A36" s="52"/>
      <c r="B36" s="29">
        <v>1.4590000000000001</v>
      </c>
      <c r="C36" s="25">
        <v>1.857</v>
      </c>
      <c r="D36" s="25">
        <v>11.18</v>
      </c>
      <c r="E36" s="25">
        <v>8.4250000000000007</v>
      </c>
      <c r="F36" s="25">
        <v>10.087999999999999</v>
      </c>
      <c r="G36" s="25">
        <v>6.7679999999999998</v>
      </c>
      <c r="H36" s="25">
        <v>4.4119999999999999</v>
      </c>
      <c r="I36" s="25">
        <v>5.8769999999999998</v>
      </c>
      <c r="J36" s="25">
        <v>106.505</v>
      </c>
      <c r="K36" s="25">
        <v>8.9999999999999993E-3</v>
      </c>
      <c r="L36" s="25">
        <v>2.8359999999999999</v>
      </c>
      <c r="M36" s="30">
        <v>1.327</v>
      </c>
      <c r="O36" s="52"/>
      <c r="P36" s="29">
        <v>0.44800000000000001</v>
      </c>
      <c r="Q36" s="25">
        <v>0.56799999999999995</v>
      </c>
      <c r="R36" s="25">
        <v>3.65</v>
      </c>
      <c r="S36" s="25">
        <v>3.1259999999999999</v>
      </c>
      <c r="T36" s="25">
        <v>3.6269999999999998</v>
      </c>
      <c r="U36" s="25">
        <v>1.9830000000000001</v>
      </c>
      <c r="V36" s="25">
        <v>1.6659999999999999</v>
      </c>
      <c r="W36" s="25">
        <v>1.6879999999999999</v>
      </c>
      <c r="X36" s="25">
        <v>42.600999999999999</v>
      </c>
      <c r="Y36" s="25">
        <v>0.26300000000000001</v>
      </c>
      <c r="Z36" s="25">
        <v>3.1869999999999998</v>
      </c>
      <c r="AA36" s="30">
        <v>1.1679999999999999</v>
      </c>
    </row>
    <row r="37" spans="1:27" x14ac:dyDescent="0.25">
      <c r="A37" s="52"/>
      <c r="B37" s="29">
        <v>0.72</v>
      </c>
      <c r="C37" s="25">
        <v>0.996</v>
      </c>
      <c r="D37" s="25">
        <v>7.52</v>
      </c>
      <c r="E37" s="25">
        <v>4.8620000000000001</v>
      </c>
      <c r="F37" s="25">
        <v>7.52</v>
      </c>
      <c r="G37" s="25">
        <v>4.5579999999999998</v>
      </c>
      <c r="H37" s="25">
        <v>2.9620000000000002</v>
      </c>
      <c r="I37" s="25">
        <v>3.6059999999999999</v>
      </c>
      <c r="J37" s="25">
        <v>132.761</v>
      </c>
      <c r="K37" s="25">
        <v>0.79800000000000004</v>
      </c>
      <c r="L37" s="25">
        <v>5.38</v>
      </c>
      <c r="M37" s="30">
        <v>1.5469999999999999</v>
      </c>
      <c r="O37" s="52"/>
      <c r="P37" s="29">
        <v>0.44900000000000001</v>
      </c>
      <c r="Q37" s="25">
        <v>0.58599999999999997</v>
      </c>
      <c r="R37" s="25">
        <v>3.875</v>
      </c>
      <c r="S37" s="25">
        <v>3.129</v>
      </c>
      <c r="T37" s="25">
        <v>3.875</v>
      </c>
      <c r="U37" s="25">
        <v>2.0209999999999999</v>
      </c>
      <c r="V37" s="25">
        <v>1.855</v>
      </c>
      <c r="W37" s="25">
        <v>1.7729999999999999</v>
      </c>
      <c r="X37" s="25">
        <v>35.302999999999997</v>
      </c>
      <c r="Y37" s="25">
        <v>0.27400000000000002</v>
      </c>
      <c r="Z37" s="25">
        <v>3.7069999999999999</v>
      </c>
      <c r="AA37" s="30">
        <v>1.2390000000000001</v>
      </c>
    </row>
    <row r="38" spans="1:27" x14ac:dyDescent="0.25">
      <c r="A38" s="52"/>
      <c r="B38" s="29">
        <v>1.6160000000000001</v>
      </c>
      <c r="C38" s="25">
        <v>2.036</v>
      </c>
      <c r="D38" s="25">
        <v>11.895</v>
      </c>
      <c r="E38" s="25">
        <v>9.2889999999999997</v>
      </c>
      <c r="F38" s="25">
        <v>10.835000000000001</v>
      </c>
      <c r="G38" s="25">
        <v>7.6440000000000001</v>
      </c>
      <c r="H38" s="25">
        <v>4.25</v>
      </c>
      <c r="I38" s="25">
        <v>7.0540000000000003</v>
      </c>
      <c r="J38" s="25">
        <v>133.55099999999999</v>
      </c>
      <c r="K38" s="25">
        <v>0.55700000000000005</v>
      </c>
      <c r="L38" s="25">
        <v>3.3420000000000001</v>
      </c>
      <c r="M38" s="30">
        <v>1.2809999999999999</v>
      </c>
      <c r="O38" s="52"/>
      <c r="P38" s="29">
        <v>0.434</v>
      </c>
      <c r="Q38" s="25">
        <v>0.56799999999999995</v>
      </c>
      <c r="R38" s="25">
        <v>4.0389999999999997</v>
      </c>
      <c r="S38" s="25">
        <v>3.2850000000000001</v>
      </c>
      <c r="T38" s="25">
        <v>3.9550000000000001</v>
      </c>
      <c r="U38" s="25">
        <v>2.08</v>
      </c>
      <c r="V38" s="25">
        <v>1.958</v>
      </c>
      <c r="W38" s="25">
        <v>1.8440000000000001</v>
      </c>
      <c r="X38" s="25">
        <v>34.927</v>
      </c>
      <c r="Y38" s="25">
        <v>0.26100000000000001</v>
      </c>
      <c r="Z38" s="25">
        <v>3.7050000000000001</v>
      </c>
      <c r="AA38" s="30">
        <v>1.2290000000000001</v>
      </c>
    </row>
    <row r="39" spans="1:27" x14ac:dyDescent="0.25">
      <c r="A39" s="52"/>
      <c r="B39" s="29">
        <v>0.46100000000000002</v>
      </c>
      <c r="C39" s="25">
        <v>0.59299999999999997</v>
      </c>
      <c r="D39" s="25">
        <v>4.0380000000000003</v>
      </c>
      <c r="E39" s="25">
        <v>3.2909999999999999</v>
      </c>
      <c r="F39" s="25">
        <v>3.9820000000000002</v>
      </c>
      <c r="G39" s="25">
        <v>2.109</v>
      </c>
      <c r="H39" s="25">
        <v>1.929</v>
      </c>
      <c r="I39" s="25">
        <v>1.9059999999999999</v>
      </c>
      <c r="J39" s="25">
        <v>61.01</v>
      </c>
      <c r="K39" s="25">
        <v>0.49099999999999999</v>
      </c>
      <c r="L39" s="25">
        <v>3.5680000000000001</v>
      </c>
      <c r="M39" s="30">
        <v>1.2270000000000001</v>
      </c>
      <c r="O39" s="52"/>
      <c r="P39" s="29">
        <v>0.44900000000000001</v>
      </c>
      <c r="Q39" s="25">
        <v>0.58199999999999996</v>
      </c>
      <c r="R39" s="25">
        <v>4.5469999999999997</v>
      </c>
      <c r="S39" s="25">
        <v>3.3980000000000001</v>
      </c>
      <c r="T39" s="25">
        <v>3.8380000000000001</v>
      </c>
      <c r="U39" s="25">
        <v>2.6269999999999998</v>
      </c>
      <c r="V39" s="25">
        <v>1.92</v>
      </c>
      <c r="W39" s="25">
        <v>1.903</v>
      </c>
      <c r="X39" s="25">
        <v>41.170999999999999</v>
      </c>
      <c r="Y39" s="25">
        <v>0.36299999999999999</v>
      </c>
      <c r="Z39" s="25">
        <v>3.819</v>
      </c>
      <c r="AA39" s="30">
        <v>1.3380000000000001</v>
      </c>
    </row>
    <row r="40" spans="1:27" x14ac:dyDescent="0.25">
      <c r="A40" s="52"/>
      <c r="B40" s="29">
        <v>1.244</v>
      </c>
      <c r="C40" s="25">
        <v>1.571</v>
      </c>
      <c r="D40" s="25">
        <v>7.7530000000000001</v>
      </c>
      <c r="E40" s="25">
        <v>7.202</v>
      </c>
      <c r="F40" s="25">
        <v>7.5250000000000004</v>
      </c>
      <c r="G40" s="25">
        <v>3.8159999999999998</v>
      </c>
      <c r="H40" s="25">
        <v>3.9369999999999998</v>
      </c>
      <c r="I40" s="25">
        <v>5.0679999999999996</v>
      </c>
      <c r="J40" s="25">
        <v>98.328000000000003</v>
      </c>
      <c r="K40" s="25">
        <v>0.02</v>
      </c>
      <c r="L40" s="25">
        <v>2.6429999999999998</v>
      </c>
      <c r="M40" s="30">
        <v>1.0760000000000001</v>
      </c>
      <c r="O40" s="52"/>
      <c r="P40" s="29">
        <v>0.434</v>
      </c>
      <c r="Q40" s="25">
        <v>0.56000000000000005</v>
      </c>
      <c r="R40" s="25">
        <v>4.1509999999999998</v>
      </c>
      <c r="S40" s="25">
        <v>3.266</v>
      </c>
      <c r="T40" s="25">
        <v>4.1509999999999998</v>
      </c>
      <c r="U40" s="25">
        <v>2.0670000000000002</v>
      </c>
      <c r="V40" s="25">
        <v>2.0840000000000001</v>
      </c>
      <c r="W40" s="25">
        <v>1.7929999999999999</v>
      </c>
      <c r="X40" s="25">
        <v>33.622999999999998</v>
      </c>
      <c r="Y40" s="25">
        <v>0.42799999999999999</v>
      </c>
      <c r="Z40" s="25">
        <v>3.585</v>
      </c>
      <c r="AA40" s="30">
        <v>1.2709999999999999</v>
      </c>
    </row>
    <row r="41" spans="1:27" x14ac:dyDescent="0.25">
      <c r="A41" s="52"/>
      <c r="B41" s="29">
        <v>0.57399999999999995</v>
      </c>
      <c r="C41" s="25">
        <v>0.78500000000000003</v>
      </c>
      <c r="D41" s="25">
        <v>6.7489999999999997</v>
      </c>
      <c r="E41" s="25">
        <v>3.911</v>
      </c>
      <c r="F41" s="25">
        <v>6.7489999999999997</v>
      </c>
      <c r="G41" s="25">
        <v>4.6779999999999999</v>
      </c>
      <c r="H41" s="25">
        <v>2.0699999999999998</v>
      </c>
      <c r="I41" s="25">
        <v>2.7109999999999999</v>
      </c>
      <c r="J41" s="25">
        <v>101.04</v>
      </c>
      <c r="K41" s="25">
        <v>1.1000000000000001</v>
      </c>
      <c r="L41" s="25">
        <v>6.6360000000000001</v>
      </c>
      <c r="M41" s="30">
        <v>1.7250000000000001</v>
      </c>
      <c r="O41" s="52"/>
      <c r="P41" s="29">
        <v>0.42399999999999999</v>
      </c>
      <c r="Q41" s="25">
        <v>0.54900000000000004</v>
      </c>
      <c r="R41" s="25">
        <v>4.3630000000000004</v>
      </c>
      <c r="S41" s="25">
        <v>3.2490000000000001</v>
      </c>
      <c r="T41" s="25">
        <v>3.9489999999999998</v>
      </c>
      <c r="U41" s="25">
        <v>2.0390000000000001</v>
      </c>
      <c r="V41" s="25">
        <v>2.3250000000000002</v>
      </c>
      <c r="W41" s="25">
        <v>1.86</v>
      </c>
      <c r="X41" s="25">
        <v>41.194000000000003</v>
      </c>
      <c r="Y41" s="25">
        <v>0.33300000000000002</v>
      </c>
      <c r="Z41" s="25">
        <v>3.8220000000000001</v>
      </c>
      <c r="AA41" s="30">
        <v>1.343</v>
      </c>
    </row>
    <row r="42" spans="1:27" x14ac:dyDescent="0.25">
      <c r="A42" s="52"/>
      <c r="B42" s="29">
        <v>1.577</v>
      </c>
      <c r="C42" s="25">
        <v>1.984</v>
      </c>
      <c r="D42" s="25">
        <v>16.766999999999999</v>
      </c>
      <c r="E42" s="25">
        <v>10.227</v>
      </c>
      <c r="F42" s="25">
        <v>16.754999999999999</v>
      </c>
      <c r="G42" s="25">
        <v>13.497</v>
      </c>
      <c r="H42" s="25">
        <v>3.27</v>
      </c>
      <c r="I42" s="25">
        <v>7.7919999999999998</v>
      </c>
      <c r="J42" s="25">
        <v>117.754</v>
      </c>
      <c r="K42" s="25">
        <v>0.97</v>
      </c>
      <c r="L42" s="25">
        <v>4.9349999999999996</v>
      </c>
      <c r="M42" s="30">
        <v>1.639</v>
      </c>
      <c r="O42" s="52"/>
      <c r="P42" s="29">
        <v>0.45500000000000002</v>
      </c>
      <c r="Q42" s="25">
        <v>0.58799999999999997</v>
      </c>
      <c r="R42" s="25">
        <v>3.871</v>
      </c>
      <c r="S42" s="25">
        <v>3.31</v>
      </c>
      <c r="T42" s="25">
        <v>3.8559999999999999</v>
      </c>
      <c r="U42" s="25">
        <v>2.1080000000000001</v>
      </c>
      <c r="V42" s="25">
        <v>1.7629999999999999</v>
      </c>
      <c r="W42" s="25">
        <v>1.8460000000000001</v>
      </c>
      <c r="X42" s="25">
        <v>35.472000000000001</v>
      </c>
      <c r="Y42" s="25">
        <v>0.42899999999999999</v>
      </c>
      <c r="Z42" s="25">
        <v>3.4009999999999998</v>
      </c>
      <c r="AA42" s="30">
        <v>1.169</v>
      </c>
    </row>
    <row r="43" spans="1:27" x14ac:dyDescent="0.25">
      <c r="A43" s="52"/>
      <c r="B43" s="29">
        <v>0.63400000000000001</v>
      </c>
      <c r="C43" s="25">
        <v>1.304</v>
      </c>
      <c r="D43" s="25">
        <v>19.047000000000001</v>
      </c>
      <c r="E43" s="25">
        <v>9.032</v>
      </c>
      <c r="F43" s="25">
        <v>18.515000000000001</v>
      </c>
      <c r="G43" s="25">
        <v>16.771999999999998</v>
      </c>
      <c r="H43" s="25">
        <v>2.2749999999999999</v>
      </c>
      <c r="I43" s="25">
        <v>4.97</v>
      </c>
      <c r="J43" s="25">
        <v>552.154</v>
      </c>
      <c r="K43" s="25">
        <v>7.5289999999999999</v>
      </c>
      <c r="L43" s="25">
        <v>85.013999999999996</v>
      </c>
      <c r="M43" s="30">
        <v>2.109</v>
      </c>
      <c r="O43" s="52"/>
      <c r="P43" s="29">
        <v>0.39100000000000001</v>
      </c>
      <c r="Q43" s="25">
        <v>0.501</v>
      </c>
      <c r="R43" s="25">
        <v>4.1630000000000003</v>
      </c>
      <c r="S43" s="25">
        <v>3.12</v>
      </c>
      <c r="T43" s="25">
        <v>4.1630000000000003</v>
      </c>
      <c r="U43" s="25">
        <v>2.399</v>
      </c>
      <c r="V43" s="25">
        <v>1.764</v>
      </c>
      <c r="W43" s="25">
        <v>1.635</v>
      </c>
      <c r="X43" s="25">
        <v>36.273000000000003</v>
      </c>
      <c r="Y43" s="25">
        <v>0.307</v>
      </c>
      <c r="Z43" s="25">
        <v>3.7559999999999998</v>
      </c>
      <c r="AA43" s="30">
        <v>1.3340000000000001</v>
      </c>
    </row>
    <row r="44" spans="1:27" x14ac:dyDescent="0.25">
      <c r="A44" s="52"/>
      <c r="B44" s="29">
        <v>2.2909999999999999</v>
      </c>
      <c r="C44" s="25">
        <v>2.7469999999999999</v>
      </c>
      <c r="D44" s="25">
        <v>12.413</v>
      </c>
      <c r="E44" s="25">
        <v>10.71</v>
      </c>
      <c r="F44" s="25">
        <v>12.413</v>
      </c>
      <c r="G44" s="25">
        <v>6.9279999999999999</v>
      </c>
      <c r="H44" s="25">
        <v>5.4850000000000003</v>
      </c>
      <c r="I44" s="25">
        <v>8.4890000000000008</v>
      </c>
      <c r="J44" s="25">
        <v>113.63</v>
      </c>
      <c r="K44" s="25">
        <v>0.46400000000000002</v>
      </c>
      <c r="L44" s="25">
        <v>2.3079999999999998</v>
      </c>
      <c r="M44" s="30">
        <v>1.159</v>
      </c>
      <c r="O44" s="52"/>
      <c r="P44" s="29">
        <v>0.45800000000000002</v>
      </c>
      <c r="Q44" s="25">
        <v>0.59399999999999997</v>
      </c>
      <c r="R44" s="25">
        <v>4.2709999999999999</v>
      </c>
      <c r="S44" s="25">
        <v>3.4119999999999999</v>
      </c>
      <c r="T44" s="25">
        <v>3.895</v>
      </c>
      <c r="U44" s="25">
        <v>2.69</v>
      </c>
      <c r="V44" s="25">
        <v>1.581</v>
      </c>
      <c r="W44" s="25">
        <v>1.89</v>
      </c>
      <c r="X44" s="25">
        <v>37.889000000000003</v>
      </c>
      <c r="Y44" s="25">
        <v>0.63100000000000001</v>
      </c>
      <c r="Z44" s="25">
        <v>3.859</v>
      </c>
      <c r="AA44" s="30">
        <v>1.252</v>
      </c>
    </row>
    <row r="45" spans="1:27" x14ac:dyDescent="0.25">
      <c r="A45" s="52"/>
      <c r="B45" s="29">
        <v>0.85099999999999998</v>
      </c>
      <c r="C45" s="25">
        <v>1.1060000000000001</v>
      </c>
      <c r="D45" s="25">
        <v>6.758</v>
      </c>
      <c r="E45" s="25">
        <v>5.32</v>
      </c>
      <c r="F45" s="25">
        <v>6.758</v>
      </c>
      <c r="G45" s="25">
        <v>4.0599999999999996</v>
      </c>
      <c r="H45" s="25">
        <v>2.6989999999999998</v>
      </c>
      <c r="I45" s="25">
        <v>3.407</v>
      </c>
      <c r="J45" s="25">
        <v>110.54</v>
      </c>
      <c r="K45" s="25">
        <v>0.753</v>
      </c>
      <c r="L45" s="25">
        <v>3.7040000000000002</v>
      </c>
      <c r="M45" s="30">
        <v>1.27</v>
      </c>
      <c r="O45" s="52"/>
      <c r="P45" s="29">
        <v>0.36799999999999999</v>
      </c>
      <c r="Q45" s="25">
        <v>0.48499999999999999</v>
      </c>
      <c r="R45" s="25">
        <v>4.3239999999999998</v>
      </c>
      <c r="S45" s="25">
        <v>3.1789999999999998</v>
      </c>
      <c r="T45" s="25">
        <v>4</v>
      </c>
      <c r="U45" s="25">
        <v>2.766</v>
      </c>
      <c r="V45" s="25">
        <v>1.5580000000000001</v>
      </c>
      <c r="W45" s="25">
        <v>1.7450000000000001</v>
      </c>
      <c r="X45" s="25">
        <v>40.773000000000003</v>
      </c>
      <c r="Y45" s="25">
        <v>0.501</v>
      </c>
      <c r="Z45" s="25">
        <v>4.6719999999999997</v>
      </c>
      <c r="AA45" s="30">
        <v>1.36</v>
      </c>
    </row>
    <row r="46" spans="1:27" x14ac:dyDescent="0.25">
      <c r="A46" s="52"/>
      <c r="B46" s="29">
        <v>2.7010000000000001</v>
      </c>
      <c r="C46" s="25">
        <v>3.34</v>
      </c>
      <c r="D46" s="25">
        <v>15.586</v>
      </c>
      <c r="E46" s="25">
        <v>13.488</v>
      </c>
      <c r="F46" s="25">
        <v>15.308999999999999</v>
      </c>
      <c r="G46" s="25">
        <v>9.9990000000000006</v>
      </c>
      <c r="H46" s="25">
        <v>5.5869999999999997</v>
      </c>
      <c r="I46" s="25">
        <v>10.474</v>
      </c>
      <c r="J46" s="25">
        <v>110.496</v>
      </c>
      <c r="K46" s="25">
        <v>0.86899999999999999</v>
      </c>
      <c r="L46" s="25">
        <v>3.0819999999999999</v>
      </c>
      <c r="M46" s="30">
        <v>1.1559999999999999</v>
      </c>
      <c r="O46" s="52"/>
      <c r="P46" s="29">
        <v>0.436</v>
      </c>
      <c r="Q46" s="25">
        <v>0.56899999999999995</v>
      </c>
      <c r="R46" s="25">
        <v>4.2729999999999997</v>
      </c>
      <c r="S46" s="25">
        <v>3.496</v>
      </c>
      <c r="T46" s="25">
        <v>4.0220000000000002</v>
      </c>
      <c r="U46" s="25">
        <v>2.3069999999999999</v>
      </c>
      <c r="V46" s="25">
        <v>1.966</v>
      </c>
      <c r="W46" s="25">
        <v>1.948</v>
      </c>
      <c r="X46" s="25">
        <v>44.121000000000002</v>
      </c>
      <c r="Y46" s="25">
        <v>0.184</v>
      </c>
      <c r="Z46" s="25">
        <v>3.7480000000000002</v>
      </c>
      <c r="AA46" s="30">
        <v>1.222</v>
      </c>
    </row>
    <row r="47" spans="1:27" x14ac:dyDescent="0.25">
      <c r="A47" s="52"/>
      <c r="B47" s="29">
        <v>0.84899999999999998</v>
      </c>
      <c r="C47" s="25">
        <v>1.1359999999999999</v>
      </c>
      <c r="D47" s="25">
        <v>8.1219999999999999</v>
      </c>
      <c r="E47" s="25">
        <v>5.5759999999999996</v>
      </c>
      <c r="F47" s="25">
        <v>8.1069999999999993</v>
      </c>
      <c r="G47" s="25">
        <v>5.3869999999999996</v>
      </c>
      <c r="H47" s="25">
        <v>2.7349999999999999</v>
      </c>
      <c r="I47" s="25">
        <v>3.4910000000000001</v>
      </c>
      <c r="J47" s="25">
        <v>131.73500000000001</v>
      </c>
      <c r="K47" s="25">
        <v>0.85</v>
      </c>
      <c r="L47" s="25">
        <v>4.7770000000000001</v>
      </c>
      <c r="M47" s="30">
        <v>1.4570000000000001</v>
      </c>
      <c r="O47" s="52"/>
      <c r="P47" s="29">
        <v>0.38100000000000001</v>
      </c>
      <c r="Q47" s="25">
        <v>0.495</v>
      </c>
      <c r="R47" s="25">
        <v>3.9119999999999999</v>
      </c>
      <c r="S47" s="25">
        <v>2.9809999999999999</v>
      </c>
      <c r="T47" s="25">
        <v>3.5019999999999998</v>
      </c>
      <c r="U47" s="25">
        <v>2.2629999999999999</v>
      </c>
      <c r="V47" s="25">
        <v>1.649</v>
      </c>
      <c r="W47" s="25">
        <v>1.6639999999999999</v>
      </c>
      <c r="X47" s="25">
        <v>37.813000000000002</v>
      </c>
      <c r="Y47" s="25">
        <v>0.42399999999999999</v>
      </c>
      <c r="Z47" s="25">
        <v>3.7320000000000002</v>
      </c>
      <c r="AA47" s="30">
        <v>1.3120000000000001</v>
      </c>
    </row>
    <row r="48" spans="1:27" x14ac:dyDescent="0.25">
      <c r="A48" s="52"/>
      <c r="B48" s="29">
        <v>2.544</v>
      </c>
      <c r="C48" s="25">
        <v>3.1150000000000002</v>
      </c>
      <c r="D48" s="25">
        <v>14.366</v>
      </c>
      <c r="E48" s="25">
        <v>12.347</v>
      </c>
      <c r="F48" s="25">
        <v>14.366</v>
      </c>
      <c r="G48" s="25">
        <v>8.7010000000000005</v>
      </c>
      <c r="H48" s="25">
        <v>5.665</v>
      </c>
      <c r="I48" s="25">
        <v>9.7289999999999992</v>
      </c>
      <c r="J48" s="25">
        <v>111.395</v>
      </c>
      <c r="K48" s="25">
        <v>0.51</v>
      </c>
      <c r="L48" s="25">
        <v>2.5270000000000001</v>
      </c>
      <c r="M48" s="30">
        <v>1.163</v>
      </c>
      <c r="O48" s="52"/>
      <c r="P48" s="29">
        <v>0.40899999999999997</v>
      </c>
      <c r="Q48" s="25">
        <v>0.52800000000000002</v>
      </c>
      <c r="R48" s="25">
        <v>3.3410000000000002</v>
      </c>
      <c r="S48" s="25">
        <v>2.9369999999999998</v>
      </c>
      <c r="T48" s="25">
        <v>3.3130000000000002</v>
      </c>
      <c r="U48" s="25">
        <v>1.8169999999999999</v>
      </c>
      <c r="V48" s="25">
        <v>1.524</v>
      </c>
      <c r="W48" s="25">
        <v>1.655</v>
      </c>
      <c r="X48" s="25">
        <v>35.460999999999999</v>
      </c>
      <c r="Y48" s="25">
        <v>0.47899999999999998</v>
      </c>
      <c r="Z48" s="25">
        <v>3.339</v>
      </c>
      <c r="AA48" s="30">
        <v>1.1379999999999999</v>
      </c>
    </row>
    <row r="49" spans="1:27" x14ac:dyDescent="0.25">
      <c r="A49" s="52"/>
      <c r="B49" s="29">
        <v>1.3340000000000001</v>
      </c>
      <c r="C49" s="25">
        <v>1.837</v>
      </c>
      <c r="D49" s="25">
        <v>13.617000000000001</v>
      </c>
      <c r="E49" s="25">
        <v>9.0079999999999991</v>
      </c>
      <c r="F49" s="25">
        <v>12.465999999999999</v>
      </c>
      <c r="G49" s="25">
        <v>9.8290000000000006</v>
      </c>
      <c r="H49" s="25">
        <v>3.7879999999999998</v>
      </c>
      <c r="I49" s="25">
        <v>6.367</v>
      </c>
      <c r="J49" s="25">
        <v>128.999</v>
      </c>
      <c r="K49" s="25">
        <v>1.6140000000000001</v>
      </c>
      <c r="L49" s="25">
        <v>7.069</v>
      </c>
      <c r="M49" s="30">
        <v>1.512</v>
      </c>
      <c r="O49" s="52"/>
      <c r="P49" s="29">
        <v>0.43099999999999999</v>
      </c>
      <c r="Q49" s="25">
        <v>0.56000000000000005</v>
      </c>
      <c r="R49" s="25">
        <v>5.3739999999999997</v>
      </c>
      <c r="S49" s="25">
        <v>3.6269999999999998</v>
      </c>
      <c r="T49" s="25">
        <v>4.758</v>
      </c>
      <c r="U49" s="25">
        <v>2.3639999999999999</v>
      </c>
      <c r="V49" s="25">
        <v>3.01</v>
      </c>
      <c r="W49" s="25">
        <v>1.9630000000000001</v>
      </c>
      <c r="X49" s="25">
        <v>39.875999999999998</v>
      </c>
      <c r="Y49" s="25">
        <v>0.182</v>
      </c>
      <c r="Z49" s="25">
        <v>4.2629999999999999</v>
      </c>
      <c r="AA49" s="30">
        <v>1.482</v>
      </c>
    </row>
    <row r="50" spans="1:27" x14ac:dyDescent="0.25">
      <c r="A50" s="52"/>
      <c r="B50" s="29">
        <v>2.778</v>
      </c>
      <c r="C50" s="25">
        <v>3.3370000000000002</v>
      </c>
      <c r="D50" s="25">
        <v>17.09</v>
      </c>
      <c r="E50" s="25">
        <v>13.371</v>
      </c>
      <c r="F50" s="25">
        <v>15.529</v>
      </c>
      <c r="G50" s="25">
        <v>8.3870000000000005</v>
      </c>
      <c r="H50" s="25">
        <v>8.7029999999999994</v>
      </c>
      <c r="I50" s="25">
        <v>10.917999999999999</v>
      </c>
      <c r="J50" s="25">
        <v>111.54</v>
      </c>
      <c r="K50" s="25">
        <v>0.46</v>
      </c>
      <c r="L50" s="25">
        <v>2.3380000000000001</v>
      </c>
      <c r="M50" s="30">
        <v>1.278</v>
      </c>
      <c r="O50" s="52"/>
      <c r="P50" s="29">
        <v>0.48599999999999999</v>
      </c>
      <c r="Q50" s="25">
        <v>0.627</v>
      </c>
      <c r="R50" s="25">
        <v>4.6289999999999996</v>
      </c>
      <c r="S50" s="25">
        <v>3.6280000000000001</v>
      </c>
      <c r="T50" s="25">
        <v>4.43</v>
      </c>
      <c r="U50" s="25">
        <v>2.7480000000000002</v>
      </c>
      <c r="V50" s="25">
        <v>1.881</v>
      </c>
      <c r="W50" s="25">
        <v>2.0939999999999999</v>
      </c>
      <c r="X50" s="25">
        <v>36.505000000000003</v>
      </c>
      <c r="Y50" s="25">
        <v>0.60199999999999998</v>
      </c>
      <c r="Z50" s="25">
        <v>3.839</v>
      </c>
      <c r="AA50" s="30">
        <v>1.276</v>
      </c>
    </row>
    <row r="51" spans="1:27" x14ac:dyDescent="0.25">
      <c r="A51" s="52"/>
      <c r="B51" s="29">
        <v>1.056</v>
      </c>
      <c r="C51" s="25">
        <v>1.431</v>
      </c>
      <c r="D51" s="25">
        <v>8.6620000000000008</v>
      </c>
      <c r="E51" s="25">
        <v>7.1589999999999998</v>
      </c>
      <c r="F51" s="25">
        <v>8.6620000000000008</v>
      </c>
      <c r="G51" s="25">
        <v>5.8689999999999998</v>
      </c>
      <c r="H51" s="25">
        <v>2.7930000000000001</v>
      </c>
      <c r="I51" s="25">
        <v>5.2770000000000001</v>
      </c>
      <c r="J51" s="25">
        <v>181.5</v>
      </c>
      <c r="K51" s="25">
        <v>1.306</v>
      </c>
      <c r="L51" s="25">
        <v>5.1029999999999998</v>
      </c>
      <c r="M51" s="30">
        <v>1.21</v>
      </c>
      <c r="O51" s="52"/>
      <c r="P51" s="29">
        <v>0.45100000000000001</v>
      </c>
      <c r="Q51" s="25">
        <v>0.57599999999999996</v>
      </c>
      <c r="R51" s="25">
        <v>4.1680000000000001</v>
      </c>
      <c r="S51" s="25">
        <v>3.5529999999999999</v>
      </c>
      <c r="T51" s="25">
        <v>3.923</v>
      </c>
      <c r="U51" s="25">
        <v>2.7309999999999999</v>
      </c>
      <c r="V51" s="25">
        <v>1.4370000000000001</v>
      </c>
      <c r="W51" s="25">
        <v>1.867</v>
      </c>
      <c r="X51" s="25">
        <v>30.417000000000002</v>
      </c>
      <c r="Y51" s="25">
        <v>0.61799999999999999</v>
      </c>
      <c r="Z51" s="25">
        <v>4.1399999999999997</v>
      </c>
      <c r="AA51" s="30">
        <v>1.173</v>
      </c>
    </row>
    <row r="52" spans="1:27" x14ac:dyDescent="0.25">
      <c r="A52" s="52"/>
      <c r="B52" s="29">
        <v>1.3879999999999999</v>
      </c>
      <c r="C52" s="25">
        <v>1.7310000000000001</v>
      </c>
      <c r="D52" s="25">
        <v>10.31</v>
      </c>
      <c r="E52" s="25">
        <v>7.7220000000000004</v>
      </c>
      <c r="F52" s="25">
        <v>10.128</v>
      </c>
      <c r="G52" s="25">
        <v>6.5439999999999996</v>
      </c>
      <c r="H52" s="25">
        <v>3.766</v>
      </c>
      <c r="I52" s="25">
        <v>5.8330000000000002</v>
      </c>
      <c r="J52" s="25">
        <v>114.56100000000001</v>
      </c>
      <c r="K52" s="25">
        <v>0.106</v>
      </c>
      <c r="L52" s="25">
        <v>2.57</v>
      </c>
      <c r="M52" s="30">
        <v>1.335</v>
      </c>
      <c r="O52" s="52"/>
      <c r="P52" s="29">
        <v>0.48199999999999998</v>
      </c>
      <c r="Q52" s="25">
        <v>0.623</v>
      </c>
      <c r="R52" s="25">
        <v>4.25</v>
      </c>
      <c r="S52" s="25">
        <v>3.63</v>
      </c>
      <c r="T52" s="25">
        <v>4.0940000000000003</v>
      </c>
      <c r="U52" s="25">
        <v>2.4340000000000002</v>
      </c>
      <c r="V52" s="25">
        <v>1.8160000000000001</v>
      </c>
      <c r="W52" s="25">
        <v>1.9379999999999999</v>
      </c>
      <c r="X52" s="25">
        <v>37.043999999999997</v>
      </c>
      <c r="Y52" s="25">
        <v>0.63400000000000001</v>
      </c>
      <c r="Z52" s="25">
        <v>4.1029999999999998</v>
      </c>
      <c r="AA52" s="30">
        <v>1.171</v>
      </c>
    </row>
    <row r="53" spans="1:27" x14ac:dyDescent="0.25">
      <c r="A53" s="52"/>
      <c r="B53" s="29">
        <v>0.55700000000000005</v>
      </c>
      <c r="C53" s="25">
        <v>0.72799999999999998</v>
      </c>
      <c r="D53" s="25">
        <v>6.2190000000000003</v>
      </c>
      <c r="E53" s="25">
        <v>4.1429999999999998</v>
      </c>
      <c r="F53" s="25">
        <v>5.0730000000000004</v>
      </c>
      <c r="G53" s="25">
        <v>3.51</v>
      </c>
      <c r="H53" s="25">
        <v>2.7090000000000001</v>
      </c>
      <c r="I53" s="25">
        <v>2.6059999999999999</v>
      </c>
      <c r="J53" s="25">
        <v>108.358</v>
      </c>
      <c r="K53" s="25">
        <v>0.67500000000000004</v>
      </c>
      <c r="L53" s="25">
        <v>4.3090000000000002</v>
      </c>
      <c r="M53" s="30">
        <v>1.5009999999999999</v>
      </c>
      <c r="O53" s="52"/>
      <c r="P53" s="29">
        <v>0.39400000000000002</v>
      </c>
      <c r="Q53" s="25">
        <v>0.51100000000000001</v>
      </c>
      <c r="R53" s="25">
        <v>4.125</v>
      </c>
      <c r="S53" s="25">
        <v>3.16</v>
      </c>
      <c r="T53" s="25">
        <v>3.6850000000000001</v>
      </c>
      <c r="U53" s="25">
        <v>2.0819999999999999</v>
      </c>
      <c r="V53" s="25">
        <v>2.0419999999999998</v>
      </c>
      <c r="W53" s="25">
        <v>1.73</v>
      </c>
      <c r="X53" s="25">
        <v>37.905000000000001</v>
      </c>
      <c r="Y53" s="25">
        <v>0.34899999999999998</v>
      </c>
      <c r="Z53" s="25">
        <v>3.6970000000000001</v>
      </c>
      <c r="AA53" s="30">
        <v>1.3049999999999999</v>
      </c>
    </row>
    <row r="54" spans="1:27" x14ac:dyDescent="0.25">
      <c r="A54" s="52"/>
      <c r="B54" s="29">
        <v>1.6930000000000001</v>
      </c>
      <c r="C54" s="25">
        <v>2.089</v>
      </c>
      <c r="D54" s="25">
        <v>13.468999999999999</v>
      </c>
      <c r="E54" s="25">
        <v>9.5760000000000005</v>
      </c>
      <c r="F54" s="25">
        <v>11.505000000000001</v>
      </c>
      <c r="G54" s="25">
        <v>7.3380000000000001</v>
      </c>
      <c r="H54" s="25">
        <v>6.1310000000000002</v>
      </c>
      <c r="I54" s="25">
        <v>7.0549999999999997</v>
      </c>
      <c r="J54" s="25">
        <v>123.396</v>
      </c>
      <c r="K54" s="25">
        <v>-0.10299999999999999</v>
      </c>
      <c r="L54" s="25">
        <v>2.835</v>
      </c>
      <c r="M54" s="30">
        <v>1.407</v>
      </c>
      <c r="O54" s="52"/>
      <c r="P54" s="29">
        <v>0.42099999999999999</v>
      </c>
      <c r="Q54" s="25">
        <v>0.55800000000000005</v>
      </c>
      <c r="R54" s="25">
        <v>4.8579999999999997</v>
      </c>
      <c r="S54" s="25">
        <v>3.431</v>
      </c>
      <c r="T54" s="25">
        <v>4.2249999999999996</v>
      </c>
      <c r="U54" s="25">
        <v>2.8250000000000002</v>
      </c>
      <c r="V54" s="25">
        <v>2.0329999999999999</v>
      </c>
      <c r="W54" s="25">
        <v>2.0179999999999998</v>
      </c>
      <c r="X54" s="25">
        <v>43.771999999999998</v>
      </c>
      <c r="Y54" s="25">
        <v>0.82599999999999996</v>
      </c>
      <c r="Z54" s="25">
        <v>5.0149999999999997</v>
      </c>
      <c r="AA54" s="30">
        <v>1.4159999999999999</v>
      </c>
    </row>
    <row r="55" spans="1:27" x14ac:dyDescent="0.25">
      <c r="A55" s="52"/>
      <c r="B55" s="29">
        <v>0.91100000000000003</v>
      </c>
      <c r="C55" s="25">
        <v>1.4419999999999999</v>
      </c>
      <c r="D55" s="25">
        <v>15.24</v>
      </c>
      <c r="E55" s="25">
        <v>7.5570000000000004</v>
      </c>
      <c r="F55" s="25">
        <v>12.132</v>
      </c>
      <c r="G55" s="25">
        <v>9.8130000000000006</v>
      </c>
      <c r="H55" s="25">
        <v>5.4269999999999996</v>
      </c>
      <c r="I55" s="25">
        <v>5.6440000000000001</v>
      </c>
      <c r="J55" s="25">
        <v>207.38200000000001</v>
      </c>
      <c r="K55" s="25">
        <v>1.2150000000000001</v>
      </c>
      <c r="L55" s="25">
        <v>10.816000000000001</v>
      </c>
      <c r="M55" s="30">
        <v>2.0169999999999999</v>
      </c>
      <c r="O55" s="52"/>
      <c r="P55" s="29">
        <v>0.40799999999999997</v>
      </c>
      <c r="Q55" s="25">
        <v>0.52200000000000002</v>
      </c>
      <c r="R55" s="25">
        <v>3.72</v>
      </c>
      <c r="S55" s="25">
        <v>3.081</v>
      </c>
      <c r="T55" s="25">
        <v>3.214</v>
      </c>
      <c r="U55" s="25">
        <v>1.972</v>
      </c>
      <c r="V55" s="25">
        <v>1.748</v>
      </c>
      <c r="W55" s="25">
        <v>1.7450000000000001</v>
      </c>
      <c r="X55" s="25">
        <v>37.219000000000001</v>
      </c>
      <c r="Y55" s="25">
        <v>0.28199999999999997</v>
      </c>
      <c r="Z55" s="25">
        <v>3.4409999999999998</v>
      </c>
      <c r="AA55" s="30">
        <v>1.2070000000000001</v>
      </c>
    </row>
    <row r="56" spans="1:27" x14ac:dyDescent="0.25">
      <c r="A56" s="52"/>
      <c r="B56" s="29">
        <v>1.3109999999999999</v>
      </c>
      <c r="C56" s="25">
        <v>1.671</v>
      </c>
      <c r="D56" s="25">
        <v>9.4749999999999996</v>
      </c>
      <c r="E56" s="25">
        <v>7.7359999999999998</v>
      </c>
      <c r="F56" s="25">
        <v>8.4130000000000003</v>
      </c>
      <c r="G56" s="25">
        <v>5.1360000000000001</v>
      </c>
      <c r="H56" s="25">
        <v>4.3390000000000004</v>
      </c>
      <c r="I56" s="25">
        <v>5.3090000000000002</v>
      </c>
      <c r="J56" s="25">
        <v>84.638000000000005</v>
      </c>
      <c r="K56" s="25">
        <v>0.151</v>
      </c>
      <c r="L56" s="25">
        <v>2.9260000000000002</v>
      </c>
      <c r="M56" s="30">
        <v>1.2250000000000001</v>
      </c>
      <c r="O56" s="52"/>
      <c r="P56" s="29">
        <v>0.46700000000000003</v>
      </c>
      <c r="Q56" s="25">
        <v>0.63300000000000001</v>
      </c>
      <c r="R56" s="25">
        <v>5.7510000000000003</v>
      </c>
      <c r="S56" s="25">
        <v>3.81</v>
      </c>
      <c r="T56" s="25">
        <v>5.7510000000000003</v>
      </c>
      <c r="U56" s="25">
        <v>3.34</v>
      </c>
      <c r="V56" s="25">
        <v>2.411</v>
      </c>
      <c r="W56" s="25">
        <v>2.2730000000000001</v>
      </c>
      <c r="X56" s="25">
        <v>49.301000000000002</v>
      </c>
      <c r="Y56" s="25">
        <v>0.80200000000000005</v>
      </c>
      <c r="Z56" s="25">
        <v>5.835</v>
      </c>
      <c r="AA56" s="30">
        <v>1.5089999999999999</v>
      </c>
    </row>
    <row r="57" spans="1:27" x14ac:dyDescent="0.25">
      <c r="A57" s="52"/>
      <c r="B57" s="29">
        <v>0.57399999999999995</v>
      </c>
      <c r="C57" s="25">
        <v>0.76600000000000001</v>
      </c>
      <c r="D57" s="25">
        <v>6.2060000000000004</v>
      </c>
      <c r="E57" s="25">
        <v>4.4729999999999999</v>
      </c>
      <c r="F57" s="25">
        <v>6.2060000000000004</v>
      </c>
      <c r="G57" s="25">
        <v>4.0629999999999997</v>
      </c>
      <c r="H57" s="25">
        <v>2.1429999999999998</v>
      </c>
      <c r="I57" s="25">
        <v>2.7360000000000002</v>
      </c>
      <c r="J57" s="25">
        <v>91.037999999999997</v>
      </c>
      <c r="K57" s="25">
        <v>1.042</v>
      </c>
      <c r="L57" s="25">
        <v>5.5579999999999998</v>
      </c>
      <c r="M57" s="30">
        <v>1.387</v>
      </c>
      <c r="O57" s="52"/>
      <c r="P57" s="29">
        <v>0.44600000000000001</v>
      </c>
      <c r="Q57" s="25">
        <v>0.58399999999999996</v>
      </c>
      <c r="R57" s="25">
        <v>4.4329999999999998</v>
      </c>
      <c r="S57" s="25">
        <v>3.5630000000000002</v>
      </c>
      <c r="T57" s="25">
        <v>4.4329999999999998</v>
      </c>
      <c r="U57" s="25">
        <v>2.4420000000000002</v>
      </c>
      <c r="V57" s="25">
        <v>1.9910000000000001</v>
      </c>
      <c r="W57" s="25">
        <v>1.9770000000000001</v>
      </c>
      <c r="X57" s="25">
        <v>37.463000000000001</v>
      </c>
      <c r="Y57" s="25">
        <v>0.58099999999999996</v>
      </c>
      <c r="Z57" s="25">
        <v>3.8719999999999999</v>
      </c>
      <c r="AA57" s="30">
        <v>1.244</v>
      </c>
    </row>
    <row r="58" spans="1:27" x14ac:dyDescent="0.25">
      <c r="A58" s="52"/>
      <c r="B58" s="29">
        <v>2.2349999999999999</v>
      </c>
      <c r="C58" s="25">
        <v>2.6219999999999999</v>
      </c>
      <c r="D58" s="25">
        <v>14.06</v>
      </c>
      <c r="E58" s="25">
        <v>10.744999999999999</v>
      </c>
      <c r="F58" s="25">
        <v>12.118</v>
      </c>
      <c r="G58" s="25">
        <v>8.5139999999999993</v>
      </c>
      <c r="H58" s="25">
        <v>5.5460000000000003</v>
      </c>
      <c r="I58" s="25">
        <v>8.1579999999999995</v>
      </c>
      <c r="J58" s="25">
        <v>119.792</v>
      </c>
      <c r="K58" s="25">
        <v>0.316</v>
      </c>
      <c r="L58" s="25">
        <v>2.0830000000000002</v>
      </c>
      <c r="M58" s="30">
        <v>1.3080000000000001</v>
      </c>
      <c r="O58" s="52"/>
      <c r="P58" s="29">
        <v>0.44400000000000001</v>
      </c>
      <c r="Q58" s="25">
        <v>0.57699999999999996</v>
      </c>
      <c r="R58" s="25">
        <v>4.532</v>
      </c>
      <c r="S58" s="25">
        <v>3.56</v>
      </c>
      <c r="T58" s="25">
        <v>4.1379999999999999</v>
      </c>
      <c r="U58" s="25">
        <v>2.121</v>
      </c>
      <c r="V58" s="25">
        <v>2.411</v>
      </c>
      <c r="W58" s="25">
        <v>1.9379999999999999</v>
      </c>
      <c r="X58" s="25">
        <v>35.003</v>
      </c>
      <c r="Y58" s="25">
        <v>0.252</v>
      </c>
      <c r="Z58" s="25">
        <v>3.83</v>
      </c>
      <c r="AA58" s="30">
        <v>1.2729999999999999</v>
      </c>
    </row>
    <row r="59" spans="1:27" x14ac:dyDescent="0.25">
      <c r="A59" s="52"/>
      <c r="B59" s="29">
        <v>0.61299999999999999</v>
      </c>
      <c r="C59" s="25">
        <v>0.83099999999999996</v>
      </c>
      <c r="D59" s="25">
        <v>6.0119999999999996</v>
      </c>
      <c r="E59" s="25">
        <v>4.1710000000000003</v>
      </c>
      <c r="F59" s="25">
        <v>5.5350000000000001</v>
      </c>
      <c r="G59" s="25">
        <v>3.5470000000000002</v>
      </c>
      <c r="H59" s="25">
        <v>2.4660000000000002</v>
      </c>
      <c r="I59" s="25">
        <v>2.6840000000000002</v>
      </c>
      <c r="J59" s="25">
        <v>85.494</v>
      </c>
      <c r="K59" s="25">
        <v>0.9</v>
      </c>
      <c r="L59" s="25">
        <v>4.8390000000000004</v>
      </c>
      <c r="M59" s="30">
        <v>1.4419999999999999</v>
      </c>
      <c r="O59" s="52"/>
      <c r="P59" s="29">
        <v>0.39800000000000002</v>
      </c>
      <c r="Q59" s="25">
        <v>0.51600000000000001</v>
      </c>
      <c r="R59" s="25">
        <v>3.58</v>
      </c>
      <c r="S59" s="25">
        <v>3.2639999999999998</v>
      </c>
      <c r="T59" s="25">
        <v>3.5030000000000001</v>
      </c>
      <c r="U59" s="25">
        <v>2.1190000000000002</v>
      </c>
      <c r="V59" s="25">
        <v>1.4610000000000001</v>
      </c>
      <c r="W59" s="25">
        <v>1.655</v>
      </c>
      <c r="X59" s="25">
        <v>31.300999999999998</v>
      </c>
      <c r="Y59" s="25">
        <v>0.54500000000000004</v>
      </c>
      <c r="Z59" s="25">
        <v>4.0270000000000001</v>
      </c>
      <c r="AA59" s="30">
        <v>1.097</v>
      </c>
    </row>
    <row r="60" spans="1:27" x14ac:dyDescent="0.25">
      <c r="A60" s="52"/>
      <c r="B60" s="29">
        <v>1.032</v>
      </c>
      <c r="C60" s="25">
        <v>1.2509999999999999</v>
      </c>
      <c r="D60" s="25">
        <v>6.6159999999999997</v>
      </c>
      <c r="E60" s="25">
        <v>5.6349999999999998</v>
      </c>
      <c r="F60" s="25">
        <v>5.9610000000000003</v>
      </c>
      <c r="G60" s="25">
        <v>3.8929999999999998</v>
      </c>
      <c r="H60" s="25">
        <v>2.7229999999999999</v>
      </c>
      <c r="I60" s="25">
        <v>3.9409999999999998</v>
      </c>
      <c r="J60" s="25">
        <v>78.353999999999999</v>
      </c>
      <c r="K60" s="25">
        <v>0.60399999999999998</v>
      </c>
      <c r="L60" s="25">
        <v>2.6970000000000001</v>
      </c>
      <c r="M60" s="30">
        <v>1.1739999999999999</v>
      </c>
      <c r="O60" s="52"/>
      <c r="P60" s="29">
        <v>0.45700000000000002</v>
      </c>
      <c r="Q60" s="25">
        <v>0.59</v>
      </c>
      <c r="R60" s="25">
        <v>4.1950000000000003</v>
      </c>
      <c r="S60" s="25">
        <v>3.6120000000000001</v>
      </c>
      <c r="T60" s="25">
        <v>3.931</v>
      </c>
      <c r="U60" s="25">
        <v>2.6190000000000002</v>
      </c>
      <c r="V60" s="25">
        <v>1.5760000000000001</v>
      </c>
      <c r="W60" s="25">
        <v>1.8049999999999999</v>
      </c>
      <c r="X60" s="25">
        <v>29.675999999999998</v>
      </c>
      <c r="Y60" s="25">
        <v>0.66300000000000003</v>
      </c>
      <c r="Z60" s="25">
        <v>4.3579999999999997</v>
      </c>
      <c r="AA60" s="30">
        <v>1.161</v>
      </c>
    </row>
    <row r="61" spans="1:27" x14ac:dyDescent="0.25">
      <c r="A61" s="52"/>
      <c r="B61" s="29">
        <v>0.61</v>
      </c>
      <c r="C61" s="25">
        <v>0.82799999999999996</v>
      </c>
      <c r="D61" s="25">
        <v>5.4779999999999998</v>
      </c>
      <c r="E61" s="25">
        <v>3.9510000000000001</v>
      </c>
      <c r="F61" s="25">
        <v>5.2009999999999996</v>
      </c>
      <c r="G61" s="25">
        <v>3.5049999999999999</v>
      </c>
      <c r="H61" s="25">
        <v>1.974</v>
      </c>
      <c r="I61" s="25">
        <v>2.4169999999999998</v>
      </c>
      <c r="J61" s="25">
        <v>93.304000000000002</v>
      </c>
      <c r="K61" s="25">
        <v>1.1910000000000001</v>
      </c>
      <c r="L61" s="25">
        <v>4.79</v>
      </c>
      <c r="M61" s="30">
        <v>1.3859999999999999</v>
      </c>
      <c r="O61" s="52"/>
      <c r="P61" s="29">
        <v>0.44600000000000001</v>
      </c>
      <c r="Q61" s="25">
        <v>0.57599999999999996</v>
      </c>
      <c r="R61" s="25">
        <v>3.9079999999999999</v>
      </c>
      <c r="S61" s="25">
        <v>3.3210000000000002</v>
      </c>
      <c r="T61" s="25">
        <v>3.589</v>
      </c>
      <c r="U61" s="25">
        <v>2.2120000000000002</v>
      </c>
      <c r="V61" s="25">
        <v>1.6950000000000001</v>
      </c>
      <c r="W61" s="25">
        <v>1.8120000000000001</v>
      </c>
      <c r="X61" s="25">
        <v>28.305</v>
      </c>
      <c r="Y61" s="25">
        <v>0.35599999999999998</v>
      </c>
      <c r="Z61" s="25">
        <v>3.67</v>
      </c>
      <c r="AA61" s="30">
        <v>1.177</v>
      </c>
    </row>
    <row r="62" spans="1:27" x14ac:dyDescent="0.25">
      <c r="A62" s="52"/>
      <c r="B62" s="29">
        <v>1.3160000000000001</v>
      </c>
      <c r="C62" s="25">
        <v>1.8320000000000001</v>
      </c>
      <c r="D62" s="25">
        <v>35.250999999999998</v>
      </c>
      <c r="E62" s="25">
        <v>13.260999999999999</v>
      </c>
      <c r="F62" s="25">
        <v>35.250999999999998</v>
      </c>
      <c r="G62" s="25">
        <v>20.9</v>
      </c>
      <c r="H62" s="25">
        <v>14.351000000000001</v>
      </c>
      <c r="I62" s="25">
        <v>17.960999999999999</v>
      </c>
      <c r="J62" s="25">
        <v>476.202</v>
      </c>
      <c r="K62" s="25">
        <v>1.7050000000000001</v>
      </c>
      <c r="L62" s="25">
        <v>24.957000000000001</v>
      </c>
      <c r="M62" s="30">
        <v>2.6579999999999999</v>
      </c>
      <c r="O62" s="52"/>
      <c r="P62" s="29">
        <v>0.52500000000000002</v>
      </c>
      <c r="Q62" s="25">
        <v>0.68799999999999994</v>
      </c>
      <c r="R62" s="25">
        <v>5.1230000000000002</v>
      </c>
      <c r="S62" s="25">
        <v>3.9860000000000002</v>
      </c>
      <c r="T62" s="25">
        <v>4.6529999999999996</v>
      </c>
      <c r="U62" s="25">
        <v>2.7010000000000001</v>
      </c>
      <c r="V62" s="25">
        <v>2.4220000000000002</v>
      </c>
      <c r="W62" s="25">
        <v>2.3119999999999998</v>
      </c>
      <c r="X62" s="25">
        <v>38.625</v>
      </c>
      <c r="Y62" s="25">
        <v>0.69299999999999995</v>
      </c>
      <c r="Z62" s="25">
        <v>3.9969999999999999</v>
      </c>
      <c r="AA62" s="30">
        <v>1.2849999999999999</v>
      </c>
    </row>
    <row r="63" spans="1:27" ht="15.75" thickBot="1" x14ac:dyDescent="0.3">
      <c r="A63" s="53"/>
      <c r="B63" s="31">
        <v>0.67600000000000005</v>
      </c>
      <c r="C63" s="32">
        <v>1.0069999999999999</v>
      </c>
      <c r="D63" s="32">
        <v>16.869</v>
      </c>
      <c r="E63" s="32">
        <v>7.11</v>
      </c>
      <c r="F63" s="32">
        <v>16.349</v>
      </c>
      <c r="G63" s="32">
        <v>14.82</v>
      </c>
      <c r="H63" s="32">
        <v>2.0489999999999999</v>
      </c>
      <c r="I63" s="32">
        <v>11.262</v>
      </c>
      <c r="J63" s="32">
        <v>575.93399999999997</v>
      </c>
      <c r="K63" s="32">
        <v>4.0449999999999999</v>
      </c>
      <c r="L63" s="32">
        <v>46.441000000000003</v>
      </c>
      <c r="M63" s="33">
        <v>2.3730000000000002</v>
      </c>
      <c r="O63" s="53"/>
      <c r="P63" s="31">
        <v>0.48599999999999999</v>
      </c>
      <c r="Q63" s="32">
        <v>0.62</v>
      </c>
      <c r="R63" s="32">
        <v>4.3780000000000001</v>
      </c>
      <c r="S63" s="32">
        <v>3.5019999999999998</v>
      </c>
      <c r="T63" s="32">
        <v>4.3780000000000001</v>
      </c>
      <c r="U63" s="32">
        <v>2.33</v>
      </c>
      <c r="V63" s="32">
        <v>2.048</v>
      </c>
      <c r="W63" s="32">
        <v>2.0110000000000001</v>
      </c>
      <c r="X63" s="32">
        <v>31.568000000000001</v>
      </c>
      <c r="Y63" s="32">
        <v>0.248</v>
      </c>
      <c r="Z63" s="32">
        <v>3.3039999999999998</v>
      </c>
      <c r="AA63" s="33">
        <v>1.25</v>
      </c>
    </row>
    <row r="64" spans="1:27" ht="15.75" thickBot="1" x14ac:dyDescent="0.3">
      <c r="A64" s="34" t="s">
        <v>33</v>
      </c>
      <c r="B64" s="54">
        <f>AVERAGE(B4:B63)</f>
        <v>1.3565166666666668</v>
      </c>
      <c r="C64" s="55">
        <f t="shared" ref="C64:AA64" si="0">AVERAGE(C4:C63)</f>
        <v>1.80345</v>
      </c>
      <c r="D64" s="55">
        <f t="shared" si="0"/>
        <v>15.72841666666667</v>
      </c>
      <c r="E64" s="55">
        <f t="shared" si="0"/>
        <v>9.2541833333333319</v>
      </c>
      <c r="F64" s="55">
        <f t="shared" si="0"/>
        <v>15.087650000000002</v>
      </c>
      <c r="G64" s="55">
        <f t="shared" si="0"/>
        <v>9.9404666666666675</v>
      </c>
      <c r="H64" s="55">
        <f t="shared" si="0"/>
        <v>5.7879500000000013</v>
      </c>
      <c r="I64" s="55">
        <f t="shared" si="0"/>
        <v>7.732666666666665</v>
      </c>
      <c r="J64" s="55">
        <f t="shared" si="0"/>
        <v>173.34564999999992</v>
      </c>
      <c r="K64" s="55">
        <f t="shared" si="0"/>
        <v>1.2377666666666667</v>
      </c>
      <c r="L64" s="55">
        <f t="shared" si="0"/>
        <v>14.147616666666664</v>
      </c>
      <c r="M64" s="56">
        <f t="shared" si="0"/>
        <v>1.6413999999999995</v>
      </c>
      <c r="N64" s="57"/>
      <c r="O64" s="58" t="s">
        <v>33</v>
      </c>
      <c r="P64" s="54">
        <f t="shared" si="0"/>
        <v>0.44068333333333326</v>
      </c>
      <c r="Q64" s="55">
        <f t="shared" si="0"/>
        <v>0.57051666666666667</v>
      </c>
      <c r="R64" s="55">
        <f t="shared" si="0"/>
        <v>4.4149500000000002</v>
      </c>
      <c r="S64" s="55">
        <f t="shared" si="0"/>
        <v>3.4270500000000004</v>
      </c>
      <c r="T64" s="55">
        <f t="shared" si="0"/>
        <v>4.1430166666666679</v>
      </c>
      <c r="U64" s="55">
        <f t="shared" si="0"/>
        <v>2.4137666666666666</v>
      </c>
      <c r="V64" s="55">
        <f t="shared" si="0"/>
        <v>2.0011666666666668</v>
      </c>
      <c r="W64" s="55">
        <f t="shared" si="0"/>
        <v>1.8960000000000001</v>
      </c>
      <c r="X64" s="55">
        <f t="shared" si="0"/>
        <v>36.97144999999999</v>
      </c>
      <c r="Y64" s="55">
        <f t="shared" si="0"/>
        <v>0.42263333333333342</v>
      </c>
      <c r="Z64" s="55">
        <f t="shared" si="0"/>
        <v>3.9535</v>
      </c>
      <c r="AA64" s="56">
        <f t="shared" si="0"/>
        <v>1.2834166666666664</v>
      </c>
    </row>
    <row r="65" spans="1:27" ht="15.75" thickBot="1" x14ac:dyDescent="0.3">
      <c r="A65" s="24" t="s">
        <v>35</v>
      </c>
      <c r="B65" s="59">
        <f>STDEV(B4:B63)</f>
        <v>0.76193332355792254</v>
      </c>
      <c r="C65" s="60">
        <f t="shared" ref="C65:AA65" si="1">STDEV(C4:C63)</f>
        <v>0.89764258911696648</v>
      </c>
      <c r="D65" s="60">
        <f t="shared" si="1"/>
        <v>9.9429433102529448</v>
      </c>
      <c r="E65" s="60">
        <f t="shared" si="1"/>
        <v>4.2709047606208497</v>
      </c>
      <c r="F65" s="60">
        <f t="shared" si="1"/>
        <v>9.7977698998811356</v>
      </c>
      <c r="G65" s="60">
        <f t="shared" si="1"/>
        <v>6.501864187609911</v>
      </c>
      <c r="H65" s="60">
        <f t="shared" si="1"/>
        <v>5.8531065760566801</v>
      </c>
      <c r="I65" s="60">
        <f t="shared" si="1"/>
        <v>5.9711330374906622</v>
      </c>
      <c r="J65" s="60">
        <f t="shared" si="1"/>
        <v>165.84089328363115</v>
      </c>
      <c r="K65" s="60">
        <f t="shared" si="1"/>
        <v>1.9194387365260808</v>
      </c>
      <c r="L65" s="60">
        <f t="shared" si="1"/>
        <v>23.512562997575827</v>
      </c>
      <c r="M65" s="61">
        <f t="shared" si="1"/>
        <v>0.50123857440801289</v>
      </c>
      <c r="N65" s="57"/>
      <c r="O65" s="62" t="s">
        <v>35</v>
      </c>
      <c r="P65" s="59">
        <f t="shared" si="1"/>
        <v>3.2055297384293288E-2</v>
      </c>
      <c r="Q65" s="60">
        <f t="shared" si="1"/>
        <v>4.1562895637639471E-2</v>
      </c>
      <c r="R65" s="60">
        <f t="shared" si="1"/>
        <v>0.69612960085492448</v>
      </c>
      <c r="S65" s="60">
        <f t="shared" si="1"/>
        <v>0.286960838584912</v>
      </c>
      <c r="T65" s="60">
        <f t="shared" si="1"/>
        <v>0.66316077994441591</v>
      </c>
      <c r="U65" s="60">
        <f t="shared" si="1"/>
        <v>0.43207855401091294</v>
      </c>
      <c r="V65" s="60">
        <f t="shared" si="1"/>
        <v>0.42115161594824474</v>
      </c>
      <c r="W65" s="60">
        <f t="shared" si="1"/>
        <v>0.17968126205089774</v>
      </c>
      <c r="X65" s="60">
        <f t="shared" si="1"/>
        <v>5.2254948137286972</v>
      </c>
      <c r="Y65" s="60">
        <f t="shared" si="1"/>
        <v>0.18508586799394852</v>
      </c>
      <c r="Z65" s="60">
        <f t="shared" si="1"/>
        <v>0.61820496025294525</v>
      </c>
      <c r="AA65" s="61">
        <f t="shared" si="1"/>
        <v>0.11853473947867281</v>
      </c>
    </row>
    <row r="66" spans="1:27" ht="15.75" thickBot="1" x14ac:dyDescent="0.3">
      <c r="B66" s="17" t="s">
        <v>3</v>
      </c>
      <c r="C66" s="4" t="s">
        <v>4</v>
      </c>
      <c r="D66" s="4" t="s">
        <v>5</v>
      </c>
      <c r="E66" s="4" t="s">
        <v>6</v>
      </c>
      <c r="F66" s="4" t="s">
        <v>7</v>
      </c>
      <c r="G66" s="4" t="s">
        <v>8</v>
      </c>
      <c r="H66" s="4" t="s">
        <v>9</v>
      </c>
      <c r="I66" s="4" t="s">
        <v>10</v>
      </c>
      <c r="J66" s="4" t="s">
        <v>11</v>
      </c>
      <c r="K66" s="4" t="s">
        <v>12</v>
      </c>
      <c r="L66" s="4" t="s">
        <v>13</v>
      </c>
      <c r="M66" s="5" t="s">
        <v>14</v>
      </c>
      <c r="P66" s="17" t="s">
        <v>3</v>
      </c>
      <c r="Q66" s="4" t="s">
        <v>4</v>
      </c>
      <c r="R66" s="4" t="s">
        <v>5</v>
      </c>
      <c r="S66" s="4" t="s">
        <v>6</v>
      </c>
      <c r="T66" s="4" t="s">
        <v>7</v>
      </c>
      <c r="U66" s="4" t="s">
        <v>8</v>
      </c>
      <c r="V66" s="4" t="s">
        <v>9</v>
      </c>
      <c r="W66" s="4" t="s">
        <v>10</v>
      </c>
      <c r="X66" s="4" t="s">
        <v>11</v>
      </c>
      <c r="Y66" s="4" t="s">
        <v>12</v>
      </c>
      <c r="Z66" s="4" t="s">
        <v>13</v>
      </c>
      <c r="AA66" s="5" t="s">
        <v>14</v>
      </c>
    </row>
  </sheetData>
  <mergeCells count="6">
    <mergeCell ref="B1:M2"/>
    <mergeCell ref="P1:AA2"/>
    <mergeCell ref="A4:A31"/>
    <mergeCell ref="A32:A63"/>
    <mergeCell ref="O4:O31"/>
    <mergeCell ref="O32:O6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5290B9-4C00-4ECD-A57C-FD02C1D0F2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4B2811-E604-4C13-B8CF-865F769890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51D63ED-63F0-4DF6-8DB1-A691276A9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Control_AR_Day0</vt:lpstr>
      <vt:lpstr>Control_AR_Day28</vt:lpstr>
      <vt:lpstr>Control_25M_Day0</vt:lpstr>
      <vt:lpstr>Control_25M_Day28</vt:lpstr>
      <vt:lpstr>Test_AR_Day0</vt:lpstr>
      <vt:lpstr>Test_AR_Day28</vt:lpstr>
      <vt:lpstr>Test_25M_Day0</vt:lpstr>
      <vt:lpstr>Test_25M_Day28</vt:lpstr>
      <vt:lpstr>Summary_Day0</vt:lpstr>
      <vt:lpstr>Summary_Day28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2021-07-12T14:21:42Z</dcterms:created>
  <dcterms:modified xsi:type="dcterms:W3CDTF">2024-04-24T14:52:27Z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